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<sst xmlns="http://schemas.openxmlformats.org/spreadsheetml/2006/main" count="1521" uniqueCount="519">
  <si>
    <t xml:space="preserve">Единица измерения:  руб </t>
  </si>
  <si>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</si>
  <si>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</si>
  <si>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</si>
  <si>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</si>
  <si>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</si>
  <si>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</si>
  <si>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</si>
  <si>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</si>
  <si>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</si>
  <si>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</si>
  <si>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</si>
  <si>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</si>
  <si>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</si>
  <si>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</si>
  <si>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</si>
  <si>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</si>
  <si>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Исполнено</t>
  </si>
  <si>
    <t xml:space="preserve"> 2. Расходы бюджета</t>
  </si>
  <si>
    <t>5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</si>
  <si>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</si>
  <si>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</si>
  <si>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</si>
  <si>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</si>
  <si>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</si>
  <si>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</si>
  <si>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</si>
  <si>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</si>
  <si>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</si>
  <si>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</si>
  <si>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</si>
  <si>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</si>
  <si>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</si>
  <si>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</si>
  <si>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</si>
  <si>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</si>
  <si>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</si>
  <si>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</si>
  <si>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</si>
  <si>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</si>
  <si>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</si>
  <si>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 месячная, квартальная, годовая</t>
  </si>
  <si>
    <t>Бюджет Любытинского сельского поселения</t>
  </si>
  <si>
    <t>комитет финансов Администрации Любытинского муниципального района (сельское поселение)</t>
  </si>
  <si>
    <t>792</t>
  </si>
  <si>
    <t>5306001522</t>
  </si>
  <si>
    <t>ГОД</t>
  </si>
  <si>
    <t>02.01.2018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</si>
  <si>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</si>
  <si>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</si>
  <si>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</si>
  <si>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</si>
  <si>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</si>
  <si>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</si>
  <si>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</si>
  <si>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</si>
  <si>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</si>
  <si>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</si>
  <si>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</si>
  <si>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</si>
  <si>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</si>
  <si>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</si>
  <si>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</si>
  <si>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</si>
  <si>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</si>
  <si>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</si>
  <si>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</si>
  <si>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</si>
  <si>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</si>
  <si>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</si>
  <si>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</si>
  <si>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</si>
  <si>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</si>
  <si>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</si>
  <si>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</si>
  <si>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</si>
  <si>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</si>
  <si>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</si>
  <si>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</si>
  <si>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</si>
  <si>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</si>
  <si>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</si>
  <si>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</si>
  <si>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</si>
  <si>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</si>
  <si>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</si>
  <si>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ОБЩЕГОСУДАРСТВЕННЫЕ ВОПРОСЫ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</si>
  <si>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</si>
  <si>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</si>
  <si>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</si>
  <si>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</si>
  <si>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</si>
  <si>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Совет депутатов муниципального образования</t>
  </si>
  <si>
    <t>i4_00001039300000000000</t>
  </si>
  <si>
    <t>9300000000</t>
  </si>
  <si>
    <t>Расходы на обеспечение деятельности Совета депутатов муниципального образования</t>
  </si>
  <si>
    <t>i5_00001039310001000000</t>
  </si>
  <si>
    <t>9310001000</t>
  </si>
  <si>
    <t>Закупка товаров, работ и услуг для обеспечения государственных (муниципальных) нужд</t>
  </si>
  <si>
    <t>i6_00001039310001000200</t>
  </si>
  <si>
    <t>Иные закупки товаров, работ и услуг для обеспечения государственных (муниципальных) нужд</t>
  </si>
  <si>
    <t>i6_00001039310001000240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</si>
  <si>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</si>
  <si>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</si>
  <si>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</si>
  <si>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</si>
  <si>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</si>
  <si>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</si>
  <si>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Контрольно-счетная палата Любытинского муниципального района</t>
  </si>
  <si>
    <t>i4_00001069400000000000</t>
  </si>
  <si>
    <t>9400000000</t>
  </si>
  <si>
    <t>Расходы по обеспечению деятельности  органов финансовых, налоговых и таможенных органов и органов финансового (финансово-бюджетного) надзора</t>
  </si>
  <si>
    <t>i5_00001069420088020000</t>
  </si>
  <si>
    <t>9420088020</t>
  </si>
  <si>
    <t>Межбюджетные трансферты</t>
  </si>
  <si>
    <t>i6_00001069420088020500</t>
  </si>
  <si>
    <t>Иные межбюджетные трансферты</t>
  </si>
  <si>
    <t>540</t>
  </si>
  <si>
    <t>Другие общегосударственные вопросы</t>
  </si>
  <si>
    <t>i3_00001130000000000000</t>
  </si>
  <si>
    <t>0113</t>
  </si>
  <si>
    <t>Расходы для выполнения других общегосударственных вопросов</t>
  </si>
  <si>
    <t>i4_00001139600000000000</t>
  </si>
  <si>
    <t>9600000000</t>
  </si>
  <si>
    <t>Членские взносы в ассоциацию поселений</t>
  </si>
  <si>
    <t>i5_00001139610082210000</t>
  </si>
  <si>
    <t>9610082210</t>
  </si>
  <si>
    <t>Иные бюджетные ассигнования</t>
  </si>
  <si>
    <t>i6_00001139610082210800</t>
  </si>
  <si>
    <t>800</t>
  </si>
  <si>
    <t>Уплата налогов, сборов и иных платежей</t>
  </si>
  <si>
    <t>i6_00001139610082210850</t>
  </si>
  <si>
    <t>850</t>
  </si>
  <si>
    <t>Уплата иных платежей</t>
  </si>
  <si>
    <t>853</t>
  </si>
  <si>
    <t>Расходы по обеспечению деятельности  муниципального образования, не отнесенные к программам муниципального образования</t>
  </si>
  <si>
    <t>i4_00001139700000000000</t>
  </si>
  <si>
    <t>9700000000</t>
  </si>
  <si>
    <t>Расходы на выполнение решений по судебным актам</t>
  </si>
  <si>
    <t>i5_00001139710083210000</t>
  </si>
  <si>
    <t>9710083210</t>
  </si>
  <si>
    <t>i6_00001139710083210800</t>
  </si>
  <si>
    <t>i6_00001139710083210850</t>
  </si>
  <si>
    <t>Прочие расходы на выполнение функций органов местного самоуправления</t>
  </si>
  <si>
    <t>i5_00001139710083220000</t>
  </si>
  <si>
    <t>9710083220</t>
  </si>
  <si>
    <t>i6_00001139710083220200</t>
  </si>
  <si>
    <t>i6_00001139710083220240</t>
  </si>
  <si>
    <t>i6_00001139710083220800</t>
  </si>
  <si>
    <t>i6_00001139710083220850</t>
  </si>
  <si>
    <t>Уплата прочих налогов, сборов</t>
  </si>
  <si>
    <t>852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</si>
  <si>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</si>
  <si>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</si>
  <si>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</si>
  <si>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</si>
  <si>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</si>
  <si>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</si>
  <si>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Расходы на осуществление первичного воинского учета, не отнесенные к программам муниципального образования</t>
  </si>
  <si>
    <t>i4_00002038200000000000</t>
  </si>
  <si>
    <t>8200000000</t>
  </si>
  <si>
    <t>Осуществление первичного воинского учета на территориях, где отсутствуют военные комиссариаты</t>
  </si>
  <si>
    <t>i5_00002038210051180000</t>
  </si>
  <si>
    <t>8210051180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</si>
  <si>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</si>
  <si>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i6_00002038210051180100</t>
  </si>
  <si>
    <t>100</t>
  </si>
  <si>
    <t>Расходы на выплаты персоналу государственных (муниципальных) органов</t>
  </si>
  <si>
    <t>i6_00002038210051180120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</si>
  <si>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</si>
  <si>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</si>
  <si>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</si>
  <si>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</si>
  <si>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</si>
  <si>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</si>
  <si>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</si>
  <si>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</si>
  <si>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</si>
  <si>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</si>
  <si>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</si>
  <si>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"Благоустройство территории Любытинского сельского поселения на 2016-2020 годы"</t>
  </si>
  <si>
    <t>i4_00003100100000000000</t>
  </si>
  <si>
    <t>0100000000</t>
  </si>
  <si>
    <t>Подпрограмма "Озеленение, уборка мусора,пожарная безопасность на территории Любытинского сельского поселения" муниципальной программы "Благоустройство территории Любытинского сельского поселения на 2016-2020 годы"</t>
  </si>
  <si>
    <t>i4_00003100110000000000</t>
  </si>
  <si>
    <t>0110000000</t>
  </si>
  <si>
    <t>Приведение  территории Любытинского сельского поселения в соответствие с  требованиями санитарно-эпидемиологических и экологических норм</t>
  </si>
  <si>
    <t>i4_00003100110200000000</t>
  </si>
  <si>
    <t>0110200000</t>
  </si>
  <si>
    <t>Реализация прочих  мероприятий по озеленению, уборке мусора, пожарной безопасности на  территории поселения в рамках муниципальной программы "Благоустройство территории Любытинского сельского поселения на 2016-2020 годы"</t>
  </si>
  <si>
    <t>i5_00003100110299990000</t>
  </si>
  <si>
    <t>0110299990</t>
  </si>
  <si>
    <t>i6_00003100110299990200</t>
  </si>
  <si>
    <t>i6_00003100110299990240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</si>
  <si>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</si>
  <si>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</si>
  <si>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</si>
  <si>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</si>
  <si>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</si>
  <si>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</si>
  <si>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</si>
  <si>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Подпрограмма "Содержание,текущий и капитальный ремонт дорог в границах населенных пунктов Любытинского сельского поселения" муниципальной программы "Благоустройство территории Любытинского сельского поселения на 2016-2020 годы"</t>
  </si>
  <si>
    <t>i4_00004090130000000000</t>
  </si>
  <si>
    <t>0130000000</t>
  </si>
  <si>
    <t>Субсидии бюджетам городских и сельских поселений на формирование муниципальных дорожных фондов</t>
  </si>
  <si>
    <t>i5_00004090130171520000</t>
  </si>
  <si>
    <t>0130171520</t>
  </si>
  <si>
    <t>i6_00004090130171520200</t>
  </si>
  <si>
    <t>i6_00004090130171520240</t>
  </si>
  <si>
    <t>Содержание действующей сети автомобильных дорог ( общего и необщего пользования) местного значения в границах населенных пунктов муниципальных образований и искусственных сооружений на них</t>
  </si>
  <si>
    <t>i5_00004090130183240000</t>
  </si>
  <si>
    <t>0130183240</t>
  </si>
  <si>
    <t>i6_00004090130183240200</t>
  </si>
  <si>
    <t>i6_00004090130183240240</t>
  </si>
  <si>
    <t>Обеспечение мероприятий в части ремонта действующей сети автомобильных дорог ( общего и необщего пользования) местного значения в границах населенных пунктов муниципальных образований и искусственных сооружений на них</t>
  </si>
  <si>
    <t>i5_00004090130188110000</t>
  </si>
  <si>
    <t>0130188110</t>
  </si>
  <si>
    <t>i6_00004090130188110200</t>
  </si>
  <si>
    <t>i6_00004090130188110240</t>
  </si>
  <si>
    <t>Софинансирование субсидии бюджетам городских и сельских поселений на формирование муниципальных дорожных фондов</t>
  </si>
  <si>
    <t>i5_000040901301S1520000</t>
  </si>
  <si>
    <t>01301S1520</t>
  </si>
  <si>
    <t>i6_000040901301S1520200</t>
  </si>
  <si>
    <t>i6_000040901301S1520240</t>
  </si>
  <si>
    <t>Другие вопросы в области национальной экономики</t>
  </si>
  <si>
    <t>i3_00004120000000000000</t>
  </si>
  <si>
    <t>0412</t>
  </si>
  <si>
    <t>i4_00004129700000000000</t>
  </si>
  <si>
    <t>Мероприятия по формированию и оценке земельных участков, в собственности сельского поселения</t>
  </si>
  <si>
    <t>i5_00004129710083200000</t>
  </si>
  <si>
    <t>9710083200</t>
  </si>
  <si>
    <t>i6_00004129710083200200</t>
  </si>
  <si>
    <t>i6_00004129710083200240</t>
  </si>
  <si>
    <t>Мероприятия в части полномочий градостроительной деятельности</t>
  </si>
  <si>
    <t>i5_00004129710083250000</t>
  </si>
  <si>
    <t>9710083250</t>
  </si>
  <si>
    <t>i6_00004129710083250200</t>
  </si>
  <si>
    <t>i6_00004129710083250240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</si>
  <si>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</si>
  <si>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</si>
  <si>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</si>
  <si>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</si>
  <si>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</si>
  <si>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</si>
  <si>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i4_00005029700000000000</t>
  </si>
  <si>
    <t>Выполнение мероприятий по обслуживанию газораспределительной сети</t>
  </si>
  <si>
    <t>i5_00005029710083390000</t>
  </si>
  <si>
    <t>9710083390</t>
  </si>
  <si>
    <t>i6_00005029710083390200</t>
  </si>
  <si>
    <t>i6_00005029710083390240</t>
  </si>
  <si>
    <t>Компенсация затрат организациям.оказывающим гражданам услуги общих отделений бань</t>
  </si>
  <si>
    <t>i5_00005029710088040000</t>
  </si>
  <si>
    <t>9710088040</t>
  </si>
  <si>
    <t>i6_00005029710088040800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</si>
  <si>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</si>
  <si>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i6_00005029710088040810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</si>
  <si>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</si>
  <si>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</si>
  <si>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</si>
  <si>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</si>
  <si>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i3_00005030000000000000</t>
  </si>
  <si>
    <t>0503</t>
  </si>
  <si>
    <t>i4_00005030100000000000</t>
  </si>
  <si>
    <t>i4_00005030110000000000</t>
  </si>
  <si>
    <t>Приведение  территории Любытинского сельского поселения в соответствие с нормативными требованиями,предъявляемыми к озеленению</t>
  </si>
  <si>
    <t>i4_00005030110100000000</t>
  </si>
  <si>
    <t>0110100000</t>
  </si>
  <si>
    <t>Реализация мероприятий по благоустройству территории поселения в рамках муниципальной программы "Благоустройство территории Любытинского сельского поселения на 2016-2020 годы"</t>
  </si>
  <si>
    <t>i5_00005030110183270000</t>
  </si>
  <si>
    <t>0110183270</t>
  </si>
  <si>
    <t>i6_00005030110183270200</t>
  </si>
  <si>
    <t>i6_00005030110183270240</t>
  </si>
  <si>
    <t>i4_00005030110200000000</t>
  </si>
  <si>
    <t>Субсидии бюджетам городских и сельских поселений на реализацию проектов местных инициатив граждан, включенных  в муниципальные программы развития  территории</t>
  </si>
  <si>
    <t>i5_00005030110272090000</t>
  </si>
  <si>
    <t>0110272090</t>
  </si>
  <si>
    <t>i6_00005030110272090200</t>
  </si>
  <si>
    <t>i6_00005030110272090240</t>
  </si>
  <si>
    <t>i5_00005030110299990000</t>
  </si>
  <si>
    <t>i6_00005030110299990200</t>
  </si>
  <si>
    <t>i6_00005030110299990240</t>
  </si>
  <si>
    <t>Софинансирование поддержки местной инициативы граждан в рамках муниципальной программы "Благоустройство территории Любытинского сельского поселения на 2016-2020 годы"</t>
  </si>
  <si>
    <t>i5_000050301102S2090000</t>
  </si>
  <si>
    <t>01102S2090</t>
  </si>
  <si>
    <t>i6_000050301102S2090200</t>
  </si>
  <si>
    <t>i6_000050301102S2090240</t>
  </si>
  <si>
    <t>Подпрограмма "Уличное освещение территории Любытинского сельского поселения" муниципальной программы "Благоустройство территории Любытинского сельского поселения на 2016-2020 годы"</t>
  </si>
  <si>
    <t>i4_00005030120000000000</t>
  </si>
  <si>
    <t>0120000000</t>
  </si>
  <si>
    <t>Организация освещения улиц  Любытинского сельского поселения в целях улучшения условий проживания жителей</t>
  </si>
  <si>
    <t>i4_00005030120100000000</t>
  </si>
  <si>
    <t>0120100000</t>
  </si>
  <si>
    <t>Реализация прочих мероприятий по уличному освещению территории поселения в рамках муниципальной программы "Благоустройство территории Любытинского сельского поселения на 2016-2020 годы"</t>
  </si>
  <si>
    <t>i5_00005030120199990000</t>
  </si>
  <si>
    <t>0120199990</t>
  </si>
  <si>
    <t>i6_00005030120199990200</t>
  </si>
  <si>
    <t>i6_00005030120199990240</t>
  </si>
  <si>
    <t>Благоустройство дворовых территорий многоквартирных домов</t>
  </si>
  <si>
    <t>i4_00005030140100000000</t>
  </si>
  <si>
    <t>0140100000</t>
  </si>
  <si>
    <t>Софинансирование на благоустройство дворовых территорий многоквартирных домов</t>
  </si>
  <si>
    <t>i5_000050301401L5550000</t>
  </si>
  <si>
    <t>01401L5550</t>
  </si>
  <si>
    <t>i6_000050301401L5550200</t>
  </si>
  <si>
    <t>i6_000050301401L5550240</t>
  </si>
  <si>
    <t>Субсидии на реализацию мероприятий муниципальных программ, направленных на благоустройство дворовых территорий многовкартирных домов и на благоустройство общественных территорий</t>
  </si>
  <si>
    <t>i5_000050301401R5550000</t>
  </si>
  <si>
    <t>01401R5550</t>
  </si>
  <si>
    <t>i6_000050301401R5550200</t>
  </si>
  <si>
    <t>i6_000050301401R5550240</t>
  </si>
  <si>
    <t>Благоустройство  территорий общего пользования</t>
  </si>
  <si>
    <t>i4_00005030140200000000</t>
  </si>
  <si>
    <t>0140200000</t>
  </si>
  <si>
    <t>Софинансирование на благоустройство  территорий общего пользования</t>
  </si>
  <si>
    <t>i5_000050301402L5550000</t>
  </si>
  <si>
    <t>01402L5550</t>
  </si>
  <si>
    <t>i6_000050301402L5550200</t>
  </si>
  <si>
    <t>i6_000050301402L5550240</t>
  </si>
  <si>
    <t>i5_000050301402R5550000</t>
  </si>
  <si>
    <t>01402R5550</t>
  </si>
  <si>
    <t>i6_000050301402R5550200</t>
  </si>
  <si>
    <t>i6_000050301402R5550240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</si>
  <si>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</si>
  <si>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</si>
  <si>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</si>
  <si>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</si>
  <si>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</si>
  <si>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</si>
  <si>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i4_00007079700000000000</t>
  </si>
  <si>
    <t>Выполнение мероприятий по молодежной политике и оздоровлению детей</t>
  </si>
  <si>
    <t>i5_00007079710083290000</t>
  </si>
  <si>
    <t>9710083290</t>
  </si>
  <si>
    <t>i6_00007079710083290200</t>
  </si>
  <si>
    <t>i6_00007079710083290240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</si>
  <si>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</si>
  <si>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</si>
  <si>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</si>
  <si>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</si>
  <si>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</si>
  <si>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</si>
  <si>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i4_00008019700000000000</t>
  </si>
  <si>
    <t>Выполнение мероприятий по культуре</t>
  </si>
  <si>
    <t>i5_00008019710083300000</t>
  </si>
  <si>
    <t>9710083300</t>
  </si>
  <si>
    <t>i6_00008019710083300200</t>
  </si>
  <si>
    <t>i6_00008019710083300240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</si>
  <si>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</si>
  <si>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</si>
  <si>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</si>
  <si>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</si>
  <si>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</si>
  <si>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</si>
  <si>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обеспечение деятельности отдельных органов исполнительной власти, не отнесенные к программам муниципального образования</t>
  </si>
  <si>
    <t>i4_00010019200000000000</t>
  </si>
  <si>
    <t>9200000000</t>
  </si>
  <si>
    <t>Доплаты к пенсиям муниципальных служащих</t>
  </si>
  <si>
    <t>i5_00010019220062010000</t>
  </si>
  <si>
    <t>9220062010</t>
  </si>
  <si>
    <t>i6_00010019220062010200</t>
  </si>
  <si>
    <t>i6_00010019220062010240</t>
  </si>
  <si>
    <t>Социальное обеспечение и иные выплаты населению</t>
  </si>
  <si>
    <t>i6_00010019220062010300</t>
  </si>
  <si>
    <t>300</t>
  </si>
  <si>
    <t>Публичные нормативные социальные выплаты гражданам</t>
  </si>
  <si>
    <t>i6_00010019220062010310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</si>
  <si>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</si>
  <si>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</si>
  <si>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</si>
  <si>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</si>
  <si>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</si>
  <si>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</si>
  <si>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</si>
  <si>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</si>
  <si>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</si>
  <si>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i4_00011019700000000000</t>
  </si>
  <si>
    <t>Выполнение мероприятий по физической культуре и спорту</t>
  </si>
  <si>
    <t>i5_00011019710083310000</t>
  </si>
  <si>
    <t>9710083310</t>
  </si>
  <si>
    <t>i6_00011019710083310200</t>
  </si>
  <si>
    <t>i6_00011019710083310240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</si>
  <si>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</si>
  <si>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</si>
  <si>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</si>
  <si>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</si>
  <si>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</si>
  <si>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</si>
  <si>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i4_00013019700000000000</t>
  </si>
  <si>
    <t>Процентные платежи по муниципальному долгу</t>
  </si>
  <si>
    <t>i5_00013019710083400000</t>
  </si>
  <si>
    <t>9710083400</t>
  </si>
  <si>
    <t>Обслуживание государственного (муниципального) долга</t>
  </si>
  <si>
    <t>i6_00013019710083400700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</si>
  <si>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</si>
  <si>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</si>
  <si>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</si>
  <si>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</si>
  <si>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</si>
  <si>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</si>
  <si>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</si>
  <si>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</si>
  <si>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</si>
  <si>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</si>
  <si>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</si>
  <si>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</si>
  <si>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</si>
  <si>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</si>
  <si>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</si>
  <si>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</si>
  <si>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</si>
  <si>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</si>
  <si>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</si>
  <si>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</si>
  <si>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</si>
  <si>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</si>
  <si>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</si>
  <si>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</si>
  <si>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</si>
  <si>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</si>
  <si>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</si>
  <si>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</si>
  <si>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</si>
  <si>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</si>
  <si>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</si>
  <si>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</si>
  <si>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</si>
  <si>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</si>
  <si>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</si>
  <si>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</si>
  <si>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</si>
  <si>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</si>
  <si>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</si>
  <si>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</si>
  <si>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</si>
  <si>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</si>
  <si>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</si>
  <si>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</si>
  <si>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</si>
  <si>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</si>
  <si>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</si>
  <si>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</si>
  <si>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</si>
  <si>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</si>
  <si>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</si>
  <si>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</si>
  <si>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</si>
  <si>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</si>
  <si>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</si>
  <si>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</si>
  <si>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</si>
  <si>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</si>
  <si>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</si>
  <si>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</si>
  <si>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</si>
  <si>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Налоги на имущество</t>
  </si>
  <si>
    <t>10904000000000110</t>
  </si>
  <si>
    <t>i2_00010904000000000110</t>
  </si>
  <si>
    <t>Земельный налог (по обязательствам, возникшим до 1 января 2006 года)</t>
  </si>
  <si>
    <t>10904050000000110</t>
  </si>
  <si>
    <t>i2_00010904050000000110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</si>
  <si>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</si>
  <si>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</si>
  <si>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</si>
  <si>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</si>
  <si>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</si>
  <si>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</si>
  <si>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</si>
  <si>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</si>
  <si>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</si>
  <si>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</si>
  <si>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</si>
  <si>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</si>
  <si>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</si>
  <si>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</si>
  <si>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</si>
  <si>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</si>
  <si>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</si>
  <si>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</si>
  <si>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</si>
  <si>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</si>
  <si>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</si>
  <si>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</si>
  <si>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</si>
  <si>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</si>
  <si>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</si>
  <si>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</si>
  <si>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</si>
  <si>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</si>
  <si>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</si>
  <si>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</si>
  <si>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</si>
  <si>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</si>
  <si>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</si>
  <si>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</si>
  <si>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</si>
  <si>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</si>
  <si>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</si>
  <si>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</si>
  <si>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</si>
  <si>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</si>
  <si>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</si>
  <si>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</si>
  <si>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</si>
  <si>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</si>
  <si>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</si>
  <si>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</si>
  <si>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</si>
  <si>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</si>
  <si>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</si>
  <si>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</si>
  <si>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</si>
  <si>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</si>
  <si>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</si>
  <si>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</si>
  <si>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</si>
  <si>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</si>
  <si>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</si>
  <si>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</si>
  <si>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</si>
  <si>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01 января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</si>
</sst>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dotted"/>
      <top style="thin"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19" fillId="0" borderId="12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49" fontId="19" fillId="0" borderId="17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wrapText="1"/>
    </xf>
    <xf numFmtId="49" fontId="19" fillId="0" borderId="20" xfId="0" applyNumberFormat="1" applyFont="1" applyFill="1" applyBorder="1" applyAlignment="1">
      <alignment horizontal="center" wrapText="1"/>
    </xf>
    <xf numFmtId="49" fontId="19" fillId="0" borderId="21" xfId="0" applyNumberFormat="1" applyFont="1" applyFill="1" applyBorder="1" applyAlignment="1">
      <alignment horizontal="center" wrapText="1"/>
    </xf>
    <xf numFmtId="4" fontId="19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left" wrapText="1"/>
    </xf>
    <xf numFmtId="49" fontId="19" fillId="0" borderId="24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 applyProtection="1">
      <alignment horizontal="left" wrapText="1"/>
      <protection locked="0"/>
    </xf>
    <xf numFmtId="49" fontId="19" fillId="0" borderId="24" xfId="0" applyNumberFormat="1" applyFont="1" applyFill="1" applyBorder="1" applyAlignment="1" applyProtection="1">
      <alignment horizontal="center" wrapText="1"/>
      <protection locked="0"/>
    </xf>
    <xf numFmtId="49" fontId="19" fillId="0" borderId="25" xfId="0" applyNumberFormat="1" applyFont="1" applyFill="1" applyBorder="1" applyAlignment="1" applyProtection="1">
      <alignment horizontal="center" wrapText="1"/>
      <protection locked="0"/>
    </xf>
    <xf numFmtId="4" fontId="19" fillId="0" borderId="18" xfId="0" applyNumberFormat="1" applyFont="1" applyFill="1" applyBorder="1" applyAlignment="1" applyProtection="1">
      <alignment horizontal="right" wrapText="1"/>
      <protection locked="0"/>
    </xf>
    <xf numFmtId="4" fontId="19" fillId="0" borderId="22" xfId="0" applyNumberFormat="1" applyFont="1" applyFill="1" applyBorder="1" applyAlignment="1" applyProtection="1">
      <alignment horizontal="right" wrapText="1"/>
      <protection locked="0"/>
    </xf>
    <xf numFmtId="0" fontId="3" fillId="0" borderId="26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left" wrapText="1"/>
    </xf>
    <xf numFmtId="4" fontId="19" fillId="0" borderId="21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49" fontId="19" fillId="0" borderId="30" xfId="0" applyNumberFormat="1" applyFont="1" applyFill="1" applyBorder="1" applyAlignment="1">
      <alignment horizontal="center" wrapText="1"/>
    </xf>
    <xf numFmtId="49" fontId="19" fillId="0" borderId="30" xfId="0" applyNumberFormat="1" applyFont="1" applyFill="1" applyBorder="1" applyAlignment="1" applyProtection="1">
      <alignment horizontal="center" wrapText="1"/>
      <protection locked="0"/>
    </xf>
    <xf numFmtId="49" fontId="19" fillId="0" borderId="31" xfId="0" applyNumberFormat="1" applyFont="1" applyFill="1" applyBorder="1" applyAlignment="1" applyProtection="1">
      <alignment horizontal="center" wrapText="1"/>
      <protection locked="0"/>
    </xf>
    <xf numFmtId="0" fontId="3" fillId="0" borderId="32" xfId="0" applyFont="1" applyFill="1" applyBorder="1" applyAlignment="1">
      <alignment horizontal="left" wrapText="1"/>
    </xf>
    <xf numFmtId="0" fontId="19" fillId="0" borderId="27" xfId="0" applyFont="1" applyFill="1" applyBorder="1" applyAlignment="1">
      <alignment horizontal="left" wrapText="1"/>
    </xf>
    <xf numFmtId="49" fontId="19" fillId="0" borderId="33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 horizontal="right"/>
    </xf>
    <xf numFmtId="4" fontId="19" fillId="0" borderId="3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19" fillId="0" borderId="36" xfId="0" applyFont="1" applyFill="1" applyBorder="1" applyAlignment="1">
      <alignment horizontal="center" wrapText="1"/>
    </xf>
    <xf numFmtId="4" fontId="19" fillId="0" borderId="3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left"/>
    </xf>
    <xf numFmtId="0" fontId="3" fillId="0" borderId="38" xfId="0" applyFont="1" applyFill="1" applyBorder="1" applyAlignment="1">
      <alignment horizontal="left" wrapText="1"/>
    </xf>
    <xf numFmtId="49" fontId="19" fillId="0" borderId="39" xfId="0" applyNumberFormat="1" applyFont="1" applyFill="1" applyBorder="1" applyAlignment="1">
      <alignment horizontal="center" wrapText="1"/>
    </xf>
    <xf numFmtId="4" fontId="19" fillId="0" borderId="40" xfId="0" applyNumberFormat="1" applyFont="1" applyFill="1" applyBorder="1" applyAlignment="1">
      <alignment horizontal="center"/>
    </xf>
    <xf numFmtId="4" fontId="19" fillId="0" borderId="41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49" fontId="19" fillId="0" borderId="12" xfId="0" applyNumberFormat="1" applyFont="1" applyFill="1" applyBorder="1" applyAlignment="1">
      <alignment horizontal="left" wrapText="1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 applyProtection="1">
      <alignment horizontal="center"/>
      <protection locked="0"/>
    </xf>
    <xf numFmtId="4" fontId="19" fillId="0" borderId="18" xfId="0" applyNumberFormat="1" applyFont="1" applyFill="1" applyBorder="1" applyAlignment="1" applyProtection="1">
      <alignment horizontal="right"/>
      <protection locked="0"/>
    </xf>
    <xf numFmtId="4" fontId="19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49" fontId="19" fillId="0" borderId="42" xfId="0" applyNumberFormat="1" applyFont="1" applyFill="1" applyBorder="1" applyAlignment="1">
      <alignment horizontal="center" wrapText="1"/>
    </xf>
    <xf numFmtId="49" fontId="19" fillId="0" borderId="43" xfId="0" applyNumberFormat="1" applyFont="1" applyFill="1" applyBorder="1" applyAlignment="1">
      <alignment horizontal="center" wrapText="1"/>
    </xf>
    <xf numFmtId="49" fontId="19" fillId="0" borderId="21" xfId="0" applyNumberFormat="1" applyFont="1" applyFill="1" applyBorder="1" applyAlignment="1">
      <alignment horizontal="center" wrapText="1"/>
    </xf>
    <xf numFmtId="49" fontId="19" fillId="0" borderId="42" xfId="0" applyNumberFormat="1" applyFont="1" applyFill="1" applyBorder="1" applyAlignment="1" applyProtection="1">
      <alignment horizontal="center" wrapText="1"/>
      <protection locked="0"/>
    </xf>
    <xf numFmtId="49" fontId="19" fillId="0" borderId="43" xfId="0" applyNumberFormat="1" applyFont="1" applyFill="1" applyBorder="1" applyAlignment="1" applyProtection="1">
      <alignment horizontal="center" wrapText="1"/>
      <protection locked="0"/>
    </xf>
    <xf numFmtId="49" fontId="19" fillId="0" borderId="21" xfId="0" applyNumberFormat="1" applyFont="1" applyFill="1" applyBorder="1" applyAlignment="1" applyProtection="1">
      <alignment horizontal="center" wrapText="1"/>
      <protection locked="0"/>
    </xf>
    <xf numFmtId="49" fontId="19" fillId="0" borderId="44" xfId="0" applyNumberFormat="1" applyFont="1" applyFill="1" applyBorder="1" applyAlignment="1">
      <alignment horizontal="center" wrapText="1"/>
    </xf>
    <xf numFmtId="49" fontId="19" fillId="0" borderId="44" xfId="0" applyNumberFormat="1" applyFont="1" applyFill="1" applyBorder="1" applyAlignment="1" applyProtection="1">
      <alignment horizontal="center" wrapText="1"/>
      <protection locked="0"/>
    </xf>
    <xf numFmtId="49" fontId="19" fillId="0" borderId="45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 applyProtection="1">
      <alignment horizontal="center"/>
      <protection locked="0"/>
    </xf>
    <xf numFmtId="49" fontId="19" fillId="0" borderId="21" xfId="0" applyNumberFormat="1" applyFont="1" applyFill="1" applyBorder="1" applyAlignment="1" applyProtection="1">
      <alignment horizontal="center"/>
      <protection locked="0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>
      <alignment horizontal="center" wrapText="1"/>
    </xf>
    <xf numFmtId="49" fontId="19" fillId="0" borderId="51" xfId="0" applyNumberFormat="1" applyFont="1" applyFill="1" applyBorder="1" applyAlignment="1">
      <alignment horizontal="center" wrapText="1"/>
    </xf>
    <xf numFmtId="49" fontId="19" fillId="0" borderId="52" xfId="0" applyNumberFormat="1" applyFont="1" applyFill="1" applyBorder="1" applyAlignment="1">
      <alignment horizontal="center" wrapText="1"/>
    </xf>
    <xf numFmtId="49" fontId="19" fillId="0" borderId="2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49" fontId="3" fillId="0" borderId="4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47" xfId="0" applyNumberFormat="1" applyFont="1" applyFill="1" applyBorder="1" applyAlignment="1">
      <alignment horizontal="center" wrapText="1"/>
    </xf>
    <xf numFmtId="49" fontId="19" fillId="0" borderId="48" xfId="0" applyNumberFormat="1" applyFont="1" applyFill="1" applyBorder="1" applyAlignment="1">
      <alignment horizontal="center" wrapText="1"/>
    </xf>
    <xf numFmtId="49" fontId="19" fillId="0" borderId="49" xfId="0" applyNumberFormat="1" applyFont="1" applyFill="1" applyBorder="1" applyAlignment="1">
      <alignment horizontal="center" wrapText="1"/>
    </xf>
    <xf numFmtId="49" fontId="19" fillId="0" borderId="55" xfId="0" applyNumberFormat="1" applyFont="1" applyFill="1" applyBorder="1" applyAlignment="1">
      <alignment horizontal="center"/>
    </xf>
    <xf numFmtId="49" fontId="19" fillId="0" borderId="56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PageLayoutView="0" workbookViewId="0" topLeftCell="A275">
      <selection activeCell="D297" sqref="D297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20.375" style="0" customWidth="1"/>
    <col min="9" max="9" width="19.75390625" style="0" customWidth="1"/>
    <col min="10" max="10" width="24.25390625" style="0" hidden="1" customWidth="1"/>
    <col min="11" max="11" width="34.75390625" style="0" hidden="1" customWidth="1"/>
  </cols>
  <sheetData>
    <row r="1" spans="1:11" ht="15">
      <c r="A1" s="132" t="s">
        <v>26</v>
      </c>
      <c r="B1" s="132"/>
      <c r="C1" s="132"/>
      <c r="D1" s="132"/>
      <c r="E1" s="132"/>
      <c r="F1" s="132"/>
      <c r="G1" s="132"/>
      <c r="H1" s="132"/>
      <c r="I1" s="133"/>
      <c r="J1" s="7" t="s">
        <v>44</v>
      </c>
      <c r="K1" s="3"/>
    </row>
    <row r="2" spans="1:11" ht="12.75">
      <c r="A2" s="4"/>
      <c r="B2" s="2"/>
      <c r="C2" s="1"/>
      <c r="D2" s="1"/>
      <c r="E2" s="1"/>
      <c r="F2" s="1"/>
      <c r="G2" s="1"/>
      <c r="H2" s="3"/>
      <c r="I2" s="3"/>
      <c r="J2" s="7" t="s">
        <v>19</v>
      </c>
      <c r="K2" s="3"/>
    </row>
    <row r="3" spans="1:11" ht="12.75">
      <c r="A3" s="8" t="s">
        <v>35</v>
      </c>
      <c r="B3" s="135" t="s">
        <v>518</v>
      </c>
      <c r="C3" s="135"/>
      <c r="D3" s="135"/>
      <c r="E3" s="7"/>
      <c r="F3" s="7"/>
      <c r="G3" s="136"/>
      <c r="H3" s="136"/>
      <c r="I3" s="8"/>
      <c r="J3" s="7" t="s">
        <v>6</v>
      </c>
      <c r="K3" s="3"/>
    </row>
    <row r="4" spans="1:11" ht="12.75">
      <c r="A4" s="2"/>
      <c r="B4" s="2"/>
      <c r="C4" s="2"/>
      <c r="D4" s="2"/>
      <c r="E4" s="2"/>
      <c r="F4" s="2"/>
      <c r="G4" s="2"/>
      <c r="H4" s="5"/>
      <c r="I4" s="9"/>
      <c r="J4" s="7" t="s">
        <v>47</v>
      </c>
      <c r="K4" s="3"/>
    </row>
    <row r="5" spans="1:11" ht="26.25" customHeight="1">
      <c r="A5" s="2" t="s">
        <v>27</v>
      </c>
      <c r="B5" s="148" t="s">
        <v>43</v>
      </c>
      <c r="C5" s="148"/>
      <c r="D5" s="148"/>
      <c r="E5" s="148"/>
      <c r="F5" s="148"/>
      <c r="G5" s="148"/>
      <c r="H5" s="148"/>
      <c r="I5" s="9"/>
      <c r="J5" s="7"/>
      <c r="K5" s="3"/>
    </row>
    <row r="6" spans="1:11" ht="12.75">
      <c r="A6" s="2" t="s">
        <v>28</v>
      </c>
      <c r="B6" s="134" t="s">
        <v>42</v>
      </c>
      <c r="C6" s="134"/>
      <c r="D6" s="134"/>
      <c r="E6" s="134"/>
      <c r="F6" s="134"/>
      <c r="G6" s="134"/>
      <c r="H6" s="134"/>
      <c r="I6" s="9"/>
      <c r="J6" s="7" t="s">
        <v>48</v>
      </c>
      <c r="K6" s="3"/>
    </row>
    <row r="7" spans="1:10" ht="12.75">
      <c r="A7" s="6" t="s">
        <v>41</v>
      </c>
      <c r="B7" s="2"/>
      <c r="C7" s="2"/>
      <c r="D7" s="2"/>
      <c r="E7" s="2"/>
      <c r="F7" s="2"/>
      <c r="G7" s="2"/>
      <c r="H7" s="5"/>
      <c r="I7" s="9"/>
      <c r="J7" s="7"/>
    </row>
    <row r="8" spans="1:10" ht="12.75">
      <c r="A8" s="2" t="s">
        <v>0</v>
      </c>
      <c r="B8" s="2"/>
      <c r="C8" s="2"/>
      <c r="D8" s="2"/>
      <c r="E8" s="2"/>
      <c r="F8" s="2"/>
      <c r="G8" s="2"/>
      <c r="H8" s="5"/>
      <c r="I8" s="5"/>
      <c r="J8" s="7" t="s">
        <v>45</v>
      </c>
    </row>
    <row r="9" spans="1:10" ht="15">
      <c r="A9" s="140" t="s">
        <v>21</v>
      </c>
      <c r="B9" s="140"/>
      <c r="C9" s="140"/>
      <c r="D9" s="140"/>
      <c r="E9" s="140"/>
      <c r="F9" s="140"/>
      <c r="G9" s="140"/>
      <c r="H9" s="140"/>
      <c r="I9" s="140"/>
      <c r="J9" s="27" t="s">
        <v>46</v>
      </c>
    </row>
    <row r="10" spans="1:10" ht="12.75">
      <c r="A10" s="34"/>
      <c r="B10" s="34"/>
      <c r="C10" s="35"/>
      <c r="D10" s="35"/>
      <c r="E10" s="35"/>
      <c r="F10" s="35"/>
      <c r="G10" s="35"/>
      <c r="H10" s="36"/>
      <c r="I10" s="36"/>
      <c r="J10" s="28"/>
    </row>
    <row r="11" spans="1:10" ht="12.75" customHeight="1">
      <c r="A11" s="116" t="s">
        <v>29</v>
      </c>
      <c r="B11" s="116" t="s">
        <v>30</v>
      </c>
      <c r="C11" s="119" t="s">
        <v>31</v>
      </c>
      <c r="D11" s="120"/>
      <c r="E11" s="120"/>
      <c r="F11" s="120"/>
      <c r="G11" s="121"/>
      <c r="H11" s="116" t="s">
        <v>32</v>
      </c>
      <c r="I11" s="116" t="s">
        <v>17</v>
      </c>
      <c r="J11" s="20"/>
    </row>
    <row r="12" spans="1:10" ht="12.75">
      <c r="A12" s="117"/>
      <c r="B12" s="117"/>
      <c r="C12" s="122"/>
      <c r="D12" s="123"/>
      <c r="E12" s="123"/>
      <c r="F12" s="123"/>
      <c r="G12" s="124"/>
      <c r="H12" s="117"/>
      <c r="I12" s="117"/>
      <c r="J12" s="20"/>
    </row>
    <row r="13" spans="1:10" ht="12.75">
      <c r="A13" s="118"/>
      <c r="B13" s="118"/>
      <c r="C13" s="125"/>
      <c r="D13" s="126"/>
      <c r="E13" s="126"/>
      <c r="F13" s="126"/>
      <c r="G13" s="127"/>
      <c r="H13" s="118"/>
      <c r="I13" s="118"/>
      <c r="J13" s="20"/>
    </row>
    <row r="14" spans="1:10" ht="13.5" thickBot="1">
      <c r="A14" s="37">
        <v>1</v>
      </c>
      <c r="B14" s="38">
        <v>2</v>
      </c>
      <c r="C14" s="137">
        <v>3</v>
      </c>
      <c r="D14" s="138"/>
      <c r="E14" s="138"/>
      <c r="F14" s="138"/>
      <c r="G14" s="139"/>
      <c r="H14" s="39" t="s">
        <v>1</v>
      </c>
      <c r="I14" s="39" t="s">
        <v>19</v>
      </c>
      <c r="J14" s="21"/>
    </row>
    <row r="15" spans="1:9" ht="14.25">
      <c r="A15" s="40" t="s">
        <v>20</v>
      </c>
      <c r="B15" s="41" t="s">
        <v>4</v>
      </c>
      <c r="C15" s="128" t="s">
        <v>15</v>
      </c>
      <c r="D15" s="129"/>
      <c r="E15" s="129"/>
      <c r="F15" s="129"/>
      <c r="G15" s="130"/>
      <c r="H15" s="42">
        <v>25361466</v>
      </c>
      <c r="I15" s="42">
        <v>26242126.23</v>
      </c>
    </row>
    <row r="16" spans="1:9" ht="14.25">
      <c r="A16" s="43" t="s">
        <v>2</v>
      </c>
      <c r="B16" s="33"/>
      <c r="C16" s="131"/>
      <c r="D16" s="101"/>
      <c r="E16" s="101"/>
      <c r="F16" s="101"/>
      <c r="G16" s="102"/>
      <c r="H16" s="42"/>
      <c r="I16" s="46"/>
    </row>
    <row r="17" spans="1:11" ht="14.25">
      <c r="A17" s="47" t="s">
        <v>394</v>
      </c>
      <c r="B17" s="48" t="s">
        <v>4</v>
      </c>
      <c r="C17" s="44" t="s">
        <v>50</v>
      </c>
      <c r="D17" s="100" t="s">
        <v>395</v>
      </c>
      <c r="E17" s="101"/>
      <c r="F17" s="101"/>
      <c r="G17" s="102"/>
      <c r="H17" s="42">
        <v>10282000</v>
      </c>
      <c r="I17" s="46">
        <v>11162660.23</v>
      </c>
      <c r="J17" s="25" t="str">
        <f aca="true" t="shared" si="0" ref="J17:J64">C17&amp;D17&amp;G17</f>
        <v>00010000000000000000</v>
      </c>
      <c r="K17" s="17" t="s">
        <v>347</v>
      </c>
    </row>
    <row r="18" spans="1:11" ht="14.25">
      <c r="A18" s="47" t="s">
        <v>396</v>
      </c>
      <c r="B18" s="48" t="s">
        <v>4</v>
      </c>
      <c r="C18" s="44" t="s">
        <v>50</v>
      </c>
      <c r="D18" s="100" t="s">
        <v>397</v>
      </c>
      <c r="E18" s="101"/>
      <c r="F18" s="101"/>
      <c r="G18" s="102"/>
      <c r="H18" s="42">
        <v>717000</v>
      </c>
      <c r="I18" s="46">
        <v>764532.44</v>
      </c>
      <c r="J18" s="25" t="str">
        <f t="shared" si="0"/>
        <v>00010100000000000000</v>
      </c>
      <c r="K18" s="17" t="s">
        <v>398</v>
      </c>
    </row>
    <row r="19" spans="1:11" ht="14.25">
      <c r="A19" s="47" t="s">
        <v>399</v>
      </c>
      <c r="B19" s="48" t="s">
        <v>4</v>
      </c>
      <c r="C19" s="44" t="s">
        <v>50</v>
      </c>
      <c r="D19" s="100" t="s">
        <v>400</v>
      </c>
      <c r="E19" s="101"/>
      <c r="F19" s="101"/>
      <c r="G19" s="102"/>
      <c r="H19" s="42">
        <v>717000</v>
      </c>
      <c r="I19" s="46">
        <v>764532.44</v>
      </c>
      <c r="J19" s="25" t="str">
        <f t="shared" si="0"/>
        <v>00010102000010000110</v>
      </c>
      <c r="K19" s="17" t="s">
        <v>401</v>
      </c>
    </row>
    <row r="20" spans="1:11" s="13" customFormat="1" ht="56.25">
      <c r="A20" s="49" t="s">
        <v>402</v>
      </c>
      <c r="B20" s="50" t="s">
        <v>4</v>
      </c>
      <c r="C20" s="51" t="s">
        <v>50</v>
      </c>
      <c r="D20" s="103" t="s">
        <v>403</v>
      </c>
      <c r="E20" s="104"/>
      <c r="F20" s="104"/>
      <c r="G20" s="105"/>
      <c r="H20" s="52">
        <v>710000</v>
      </c>
      <c r="I20" s="53">
        <v>757821.49</v>
      </c>
      <c r="J20" s="26" t="str">
        <f t="shared" si="0"/>
        <v>00010102010010000110</v>
      </c>
      <c r="K20" s="12" t="str">
        <f>C20&amp;D20&amp;G20</f>
        <v>00010102010010000110</v>
      </c>
    </row>
    <row r="21" spans="1:11" s="13" customFormat="1" ht="90">
      <c r="A21" s="49" t="s">
        <v>404</v>
      </c>
      <c r="B21" s="50" t="s">
        <v>4</v>
      </c>
      <c r="C21" s="51" t="s">
        <v>50</v>
      </c>
      <c r="D21" s="103" t="s">
        <v>405</v>
      </c>
      <c r="E21" s="104"/>
      <c r="F21" s="104"/>
      <c r="G21" s="105"/>
      <c r="H21" s="52">
        <v>3000</v>
      </c>
      <c r="I21" s="53">
        <v>3932.53</v>
      </c>
      <c r="J21" s="26" t="str">
        <f t="shared" si="0"/>
        <v>00010102020010000110</v>
      </c>
      <c r="K21" s="12" t="str">
        <f>C21&amp;D21&amp;G21</f>
        <v>00010102020010000110</v>
      </c>
    </row>
    <row r="22" spans="1:11" s="13" customFormat="1" ht="33.75">
      <c r="A22" s="49" t="s">
        <v>406</v>
      </c>
      <c r="B22" s="50" t="s">
        <v>4</v>
      </c>
      <c r="C22" s="51" t="s">
        <v>50</v>
      </c>
      <c r="D22" s="103" t="s">
        <v>407</v>
      </c>
      <c r="E22" s="104"/>
      <c r="F22" s="104"/>
      <c r="G22" s="105"/>
      <c r="H22" s="52">
        <v>4000</v>
      </c>
      <c r="I22" s="53">
        <v>2778.42</v>
      </c>
      <c r="J22" s="26" t="str">
        <f t="shared" si="0"/>
        <v>00010102030010000110</v>
      </c>
      <c r="K22" s="12" t="str">
        <f>C22&amp;D22&amp;G22</f>
        <v>00010102030010000110</v>
      </c>
    </row>
    <row r="23" spans="1:11" ht="22.5">
      <c r="A23" s="47" t="s">
        <v>408</v>
      </c>
      <c r="B23" s="48" t="s">
        <v>4</v>
      </c>
      <c r="C23" s="44" t="s">
        <v>50</v>
      </c>
      <c r="D23" s="100" t="s">
        <v>409</v>
      </c>
      <c r="E23" s="101"/>
      <c r="F23" s="101"/>
      <c r="G23" s="102"/>
      <c r="H23" s="42">
        <v>3604700</v>
      </c>
      <c r="I23" s="46">
        <v>3872164.65</v>
      </c>
      <c r="J23" s="25" t="str">
        <f t="shared" si="0"/>
        <v>00010300000000000000</v>
      </c>
      <c r="K23" s="17" t="s">
        <v>410</v>
      </c>
    </row>
    <row r="24" spans="1:11" ht="22.5">
      <c r="A24" s="47" t="s">
        <v>411</v>
      </c>
      <c r="B24" s="48" t="s">
        <v>4</v>
      </c>
      <c r="C24" s="44" t="s">
        <v>50</v>
      </c>
      <c r="D24" s="100" t="s">
        <v>412</v>
      </c>
      <c r="E24" s="101"/>
      <c r="F24" s="101"/>
      <c r="G24" s="102"/>
      <c r="H24" s="42">
        <v>3604700</v>
      </c>
      <c r="I24" s="46">
        <v>3872164.65</v>
      </c>
      <c r="J24" s="25" t="str">
        <f t="shared" si="0"/>
        <v>00010302000010000110</v>
      </c>
      <c r="K24" s="17" t="s">
        <v>413</v>
      </c>
    </row>
    <row r="25" spans="1:11" s="13" customFormat="1" ht="56.25">
      <c r="A25" s="49" t="s">
        <v>414</v>
      </c>
      <c r="B25" s="50" t="s">
        <v>4</v>
      </c>
      <c r="C25" s="51" t="s">
        <v>50</v>
      </c>
      <c r="D25" s="103" t="s">
        <v>415</v>
      </c>
      <c r="E25" s="104"/>
      <c r="F25" s="104"/>
      <c r="G25" s="105"/>
      <c r="H25" s="52">
        <v>1231000</v>
      </c>
      <c r="I25" s="53">
        <v>1591070.04</v>
      </c>
      <c r="J25" s="26" t="str">
        <f t="shared" si="0"/>
        <v>00010302230010000110</v>
      </c>
      <c r="K25" s="12" t="str">
        <f>C25&amp;D25&amp;G25</f>
        <v>00010302230010000110</v>
      </c>
    </row>
    <row r="26" spans="1:11" s="13" customFormat="1" ht="78.75">
      <c r="A26" s="49" t="s">
        <v>416</v>
      </c>
      <c r="B26" s="50" t="s">
        <v>4</v>
      </c>
      <c r="C26" s="51" t="s">
        <v>50</v>
      </c>
      <c r="D26" s="103" t="s">
        <v>417</v>
      </c>
      <c r="E26" s="104"/>
      <c r="F26" s="104"/>
      <c r="G26" s="105"/>
      <c r="H26" s="52">
        <v>12200</v>
      </c>
      <c r="I26" s="53">
        <v>16152.01</v>
      </c>
      <c r="J26" s="26" t="str">
        <f t="shared" si="0"/>
        <v>00010302240010000110</v>
      </c>
      <c r="K26" s="12" t="str">
        <f>C26&amp;D26&amp;G26</f>
        <v>00010302240010000110</v>
      </c>
    </row>
    <row r="27" spans="1:11" s="13" customFormat="1" ht="56.25">
      <c r="A27" s="49" t="s">
        <v>418</v>
      </c>
      <c r="B27" s="50" t="s">
        <v>4</v>
      </c>
      <c r="C27" s="51" t="s">
        <v>50</v>
      </c>
      <c r="D27" s="103" t="s">
        <v>419</v>
      </c>
      <c r="E27" s="104"/>
      <c r="F27" s="104"/>
      <c r="G27" s="105"/>
      <c r="H27" s="52">
        <v>2607700</v>
      </c>
      <c r="I27" s="53">
        <v>2573095.24</v>
      </c>
      <c r="J27" s="26" t="str">
        <f t="shared" si="0"/>
        <v>00010302250010000110</v>
      </c>
      <c r="K27" s="12" t="str">
        <f>C27&amp;D27&amp;G27</f>
        <v>00010302250010000110</v>
      </c>
    </row>
    <row r="28" spans="1:11" s="13" customFormat="1" ht="56.25">
      <c r="A28" s="49" t="s">
        <v>420</v>
      </c>
      <c r="B28" s="50" t="s">
        <v>4</v>
      </c>
      <c r="C28" s="51" t="s">
        <v>50</v>
      </c>
      <c r="D28" s="103" t="s">
        <v>421</v>
      </c>
      <c r="E28" s="104"/>
      <c r="F28" s="104"/>
      <c r="G28" s="105"/>
      <c r="H28" s="52">
        <v>-246200</v>
      </c>
      <c r="I28" s="53">
        <v>-308152.64</v>
      </c>
      <c r="J28" s="26" t="str">
        <f t="shared" si="0"/>
        <v>00010302260010000110</v>
      </c>
      <c r="K28" s="12" t="str">
        <f>C28&amp;D28&amp;G28</f>
        <v>00010302260010000110</v>
      </c>
    </row>
    <row r="29" spans="1:11" ht="14.25">
      <c r="A29" s="47" t="s">
        <v>422</v>
      </c>
      <c r="B29" s="48" t="s">
        <v>4</v>
      </c>
      <c r="C29" s="44" t="s">
        <v>50</v>
      </c>
      <c r="D29" s="100" t="s">
        <v>423</v>
      </c>
      <c r="E29" s="101"/>
      <c r="F29" s="101"/>
      <c r="G29" s="102"/>
      <c r="H29" s="42">
        <v>2900</v>
      </c>
      <c r="I29" s="46">
        <v>2951.57</v>
      </c>
      <c r="J29" s="25" t="str">
        <f t="shared" si="0"/>
        <v>00010500000000000000</v>
      </c>
      <c r="K29" s="17" t="s">
        <v>424</v>
      </c>
    </row>
    <row r="30" spans="1:11" ht="14.25">
      <c r="A30" s="47" t="s">
        <v>425</v>
      </c>
      <c r="B30" s="48" t="s">
        <v>4</v>
      </c>
      <c r="C30" s="44" t="s">
        <v>50</v>
      </c>
      <c r="D30" s="100" t="s">
        <v>426</v>
      </c>
      <c r="E30" s="101"/>
      <c r="F30" s="101"/>
      <c r="G30" s="102"/>
      <c r="H30" s="42">
        <v>2900</v>
      </c>
      <c r="I30" s="46">
        <v>2951.57</v>
      </c>
      <c r="J30" s="25" t="str">
        <f t="shared" si="0"/>
        <v>00010503000010000110</v>
      </c>
      <c r="K30" s="17" t="s">
        <v>427</v>
      </c>
    </row>
    <row r="31" spans="1:11" s="13" customFormat="1" ht="14.25">
      <c r="A31" s="49" t="s">
        <v>425</v>
      </c>
      <c r="B31" s="50" t="s">
        <v>4</v>
      </c>
      <c r="C31" s="51" t="s">
        <v>50</v>
      </c>
      <c r="D31" s="103" t="s">
        <v>428</v>
      </c>
      <c r="E31" s="104"/>
      <c r="F31" s="104"/>
      <c r="G31" s="105"/>
      <c r="H31" s="52">
        <v>2900</v>
      </c>
      <c r="I31" s="53">
        <v>2951.57</v>
      </c>
      <c r="J31" s="26" t="str">
        <f t="shared" si="0"/>
        <v>00010503010010000110</v>
      </c>
      <c r="K31" s="12" t="str">
        <f>C31&amp;D31&amp;G31</f>
        <v>00010503010010000110</v>
      </c>
    </row>
    <row r="32" spans="1:11" ht="14.25">
      <c r="A32" s="47" t="s">
        <v>429</v>
      </c>
      <c r="B32" s="48" t="s">
        <v>4</v>
      </c>
      <c r="C32" s="44" t="s">
        <v>50</v>
      </c>
      <c r="D32" s="100" t="s">
        <v>430</v>
      </c>
      <c r="E32" s="101"/>
      <c r="F32" s="101"/>
      <c r="G32" s="102"/>
      <c r="H32" s="42">
        <v>5848000</v>
      </c>
      <c r="I32" s="46">
        <v>6390127.64</v>
      </c>
      <c r="J32" s="25" t="str">
        <f t="shared" si="0"/>
        <v>00010600000000000000</v>
      </c>
      <c r="K32" s="17" t="s">
        <v>431</v>
      </c>
    </row>
    <row r="33" spans="1:11" ht="14.25">
      <c r="A33" s="47" t="s">
        <v>432</v>
      </c>
      <c r="B33" s="48" t="s">
        <v>4</v>
      </c>
      <c r="C33" s="44" t="s">
        <v>50</v>
      </c>
      <c r="D33" s="100" t="s">
        <v>433</v>
      </c>
      <c r="E33" s="101"/>
      <c r="F33" s="101"/>
      <c r="G33" s="102"/>
      <c r="H33" s="42">
        <v>636000</v>
      </c>
      <c r="I33" s="46">
        <v>738174.5</v>
      </c>
      <c r="J33" s="25" t="str">
        <f t="shared" si="0"/>
        <v>00010601000000000110</v>
      </c>
      <c r="K33" s="17" t="s">
        <v>434</v>
      </c>
    </row>
    <row r="34" spans="1:11" s="13" customFormat="1" ht="33.75">
      <c r="A34" s="49" t="s">
        <v>435</v>
      </c>
      <c r="B34" s="50" t="s">
        <v>4</v>
      </c>
      <c r="C34" s="51" t="s">
        <v>50</v>
      </c>
      <c r="D34" s="103" t="s">
        <v>436</v>
      </c>
      <c r="E34" s="104"/>
      <c r="F34" s="104"/>
      <c r="G34" s="105"/>
      <c r="H34" s="52">
        <v>636000</v>
      </c>
      <c r="I34" s="53">
        <v>738174.5</v>
      </c>
      <c r="J34" s="26" t="str">
        <f t="shared" si="0"/>
        <v>00010601030100000110</v>
      </c>
      <c r="K34" s="12" t="str">
        <f>C34&amp;D34&amp;G34</f>
        <v>00010601030100000110</v>
      </c>
    </row>
    <row r="35" spans="1:11" ht="14.25">
      <c r="A35" s="47" t="s">
        <v>437</v>
      </c>
      <c r="B35" s="48" t="s">
        <v>4</v>
      </c>
      <c r="C35" s="44" t="s">
        <v>50</v>
      </c>
      <c r="D35" s="100" t="s">
        <v>438</v>
      </c>
      <c r="E35" s="101"/>
      <c r="F35" s="101"/>
      <c r="G35" s="102"/>
      <c r="H35" s="42">
        <v>5212000</v>
      </c>
      <c r="I35" s="46">
        <v>5651953.14</v>
      </c>
      <c r="J35" s="25" t="str">
        <f t="shared" si="0"/>
        <v>00010606000000000110</v>
      </c>
      <c r="K35" s="17" t="s">
        <v>439</v>
      </c>
    </row>
    <row r="36" spans="1:11" ht="14.25">
      <c r="A36" s="47" t="s">
        <v>440</v>
      </c>
      <c r="B36" s="48" t="s">
        <v>4</v>
      </c>
      <c r="C36" s="44" t="s">
        <v>50</v>
      </c>
      <c r="D36" s="100" t="s">
        <v>441</v>
      </c>
      <c r="E36" s="101"/>
      <c r="F36" s="101"/>
      <c r="G36" s="102"/>
      <c r="H36" s="42">
        <v>1916000</v>
      </c>
      <c r="I36" s="46">
        <v>1931761.16</v>
      </c>
      <c r="J36" s="25" t="str">
        <f t="shared" si="0"/>
        <v>00010606030000000110</v>
      </c>
      <c r="K36" s="17" t="s">
        <v>442</v>
      </c>
    </row>
    <row r="37" spans="1:11" s="13" customFormat="1" ht="22.5">
      <c r="A37" s="49" t="s">
        <v>443</v>
      </c>
      <c r="B37" s="50" t="s">
        <v>4</v>
      </c>
      <c r="C37" s="51" t="s">
        <v>50</v>
      </c>
      <c r="D37" s="103" t="s">
        <v>444</v>
      </c>
      <c r="E37" s="104"/>
      <c r="F37" s="104"/>
      <c r="G37" s="105"/>
      <c r="H37" s="52">
        <v>1916000</v>
      </c>
      <c r="I37" s="53">
        <v>1931761.16</v>
      </c>
      <c r="J37" s="26" t="str">
        <f t="shared" si="0"/>
        <v>00010606033100000110</v>
      </c>
      <c r="K37" s="12" t="str">
        <f>C37&amp;D37&amp;G37</f>
        <v>00010606033100000110</v>
      </c>
    </row>
    <row r="38" spans="1:11" ht="14.25">
      <c r="A38" s="47" t="s">
        <v>445</v>
      </c>
      <c r="B38" s="48" t="s">
        <v>4</v>
      </c>
      <c r="C38" s="44" t="s">
        <v>50</v>
      </c>
      <c r="D38" s="100" t="s">
        <v>446</v>
      </c>
      <c r="E38" s="101"/>
      <c r="F38" s="101"/>
      <c r="G38" s="102"/>
      <c r="H38" s="42">
        <v>3296000</v>
      </c>
      <c r="I38" s="46">
        <v>3720191.98</v>
      </c>
      <c r="J38" s="25" t="str">
        <f t="shared" si="0"/>
        <v>00010606040000000110</v>
      </c>
      <c r="K38" s="17" t="s">
        <v>447</v>
      </c>
    </row>
    <row r="39" spans="1:11" s="13" customFormat="1" ht="33.75">
      <c r="A39" s="49" t="s">
        <v>448</v>
      </c>
      <c r="B39" s="50" t="s">
        <v>4</v>
      </c>
      <c r="C39" s="51" t="s">
        <v>50</v>
      </c>
      <c r="D39" s="103" t="s">
        <v>449</v>
      </c>
      <c r="E39" s="104"/>
      <c r="F39" s="104"/>
      <c r="G39" s="105"/>
      <c r="H39" s="52">
        <v>3296000</v>
      </c>
      <c r="I39" s="53">
        <v>3720191.98</v>
      </c>
      <c r="J39" s="26" t="str">
        <f t="shared" si="0"/>
        <v>00010606043100000110</v>
      </c>
      <c r="K39" s="12" t="str">
        <f>C39&amp;D39&amp;G39</f>
        <v>00010606043100000110</v>
      </c>
    </row>
    <row r="40" spans="1:11" ht="33.75">
      <c r="A40" s="47" t="s">
        <v>450</v>
      </c>
      <c r="B40" s="48" t="s">
        <v>4</v>
      </c>
      <c r="C40" s="44" t="s">
        <v>50</v>
      </c>
      <c r="D40" s="100" t="s">
        <v>451</v>
      </c>
      <c r="E40" s="101"/>
      <c r="F40" s="101"/>
      <c r="G40" s="102"/>
      <c r="H40" s="42">
        <v>0</v>
      </c>
      <c r="I40" s="46">
        <v>-1924</v>
      </c>
      <c r="J40" s="25" t="str">
        <f t="shared" si="0"/>
        <v>00010900000000000000</v>
      </c>
      <c r="K40" s="17" t="s">
        <v>452</v>
      </c>
    </row>
    <row r="41" spans="1:11" ht="14.25">
      <c r="A41" s="47" t="s">
        <v>453</v>
      </c>
      <c r="B41" s="48" t="s">
        <v>4</v>
      </c>
      <c r="C41" s="44" t="s">
        <v>50</v>
      </c>
      <c r="D41" s="100" t="s">
        <v>454</v>
      </c>
      <c r="E41" s="101"/>
      <c r="F41" s="101"/>
      <c r="G41" s="102"/>
      <c r="H41" s="42">
        <v>0</v>
      </c>
      <c r="I41" s="46">
        <v>-1924</v>
      </c>
      <c r="J41" s="25" t="str">
        <f t="shared" si="0"/>
        <v>00010904000000000110</v>
      </c>
      <c r="K41" s="17" t="s">
        <v>455</v>
      </c>
    </row>
    <row r="42" spans="1:11" ht="22.5">
      <c r="A42" s="47" t="s">
        <v>456</v>
      </c>
      <c r="B42" s="48" t="s">
        <v>4</v>
      </c>
      <c r="C42" s="44" t="s">
        <v>50</v>
      </c>
      <c r="D42" s="100" t="s">
        <v>457</v>
      </c>
      <c r="E42" s="101"/>
      <c r="F42" s="101"/>
      <c r="G42" s="102"/>
      <c r="H42" s="42">
        <v>0</v>
      </c>
      <c r="I42" s="46">
        <v>-1924</v>
      </c>
      <c r="J42" s="25" t="str">
        <f t="shared" si="0"/>
        <v>00010904050000000110</v>
      </c>
      <c r="K42" s="17" t="s">
        <v>458</v>
      </c>
    </row>
    <row r="43" spans="1:11" s="13" customFormat="1" ht="33.75">
      <c r="A43" s="49" t="s">
        <v>459</v>
      </c>
      <c r="B43" s="50" t="s">
        <v>4</v>
      </c>
      <c r="C43" s="51" t="s">
        <v>50</v>
      </c>
      <c r="D43" s="103" t="s">
        <v>460</v>
      </c>
      <c r="E43" s="104"/>
      <c r="F43" s="104"/>
      <c r="G43" s="105"/>
      <c r="H43" s="52">
        <v>0</v>
      </c>
      <c r="I43" s="53">
        <v>-1924</v>
      </c>
      <c r="J43" s="26" t="str">
        <f t="shared" si="0"/>
        <v>00010904053100000110</v>
      </c>
      <c r="K43" s="12" t="str">
        <f>C43&amp;D43&amp;G43</f>
        <v>00010904053100000110</v>
      </c>
    </row>
    <row r="44" spans="1:11" ht="33.75">
      <c r="A44" s="47" t="s">
        <v>461</v>
      </c>
      <c r="B44" s="48" t="s">
        <v>4</v>
      </c>
      <c r="C44" s="44" t="s">
        <v>50</v>
      </c>
      <c r="D44" s="100" t="s">
        <v>462</v>
      </c>
      <c r="E44" s="101"/>
      <c r="F44" s="101"/>
      <c r="G44" s="102"/>
      <c r="H44" s="42">
        <v>34900</v>
      </c>
      <c r="I44" s="46">
        <v>60257.93</v>
      </c>
      <c r="J44" s="25" t="str">
        <f t="shared" si="0"/>
        <v>00011100000000000000</v>
      </c>
      <c r="K44" s="17" t="s">
        <v>463</v>
      </c>
    </row>
    <row r="45" spans="1:11" ht="67.5">
      <c r="A45" s="47" t="s">
        <v>464</v>
      </c>
      <c r="B45" s="48" t="s">
        <v>4</v>
      </c>
      <c r="C45" s="44" t="s">
        <v>50</v>
      </c>
      <c r="D45" s="100" t="s">
        <v>465</v>
      </c>
      <c r="E45" s="101"/>
      <c r="F45" s="101"/>
      <c r="G45" s="102"/>
      <c r="H45" s="42">
        <v>34900</v>
      </c>
      <c r="I45" s="46">
        <v>60257.93</v>
      </c>
      <c r="J45" s="25" t="str">
        <f t="shared" si="0"/>
        <v>00011105000000000120</v>
      </c>
      <c r="K45" s="17" t="s">
        <v>466</v>
      </c>
    </row>
    <row r="46" spans="1:11" ht="67.5">
      <c r="A46" s="47" t="s">
        <v>467</v>
      </c>
      <c r="B46" s="48" t="s">
        <v>4</v>
      </c>
      <c r="C46" s="44" t="s">
        <v>50</v>
      </c>
      <c r="D46" s="100" t="s">
        <v>468</v>
      </c>
      <c r="E46" s="101"/>
      <c r="F46" s="101"/>
      <c r="G46" s="102"/>
      <c r="H46" s="42">
        <v>34900</v>
      </c>
      <c r="I46" s="46">
        <v>60257.93</v>
      </c>
      <c r="J46" s="25" t="str">
        <f t="shared" si="0"/>
        <v>00011105030000000120</v>
      </c>
      <c r="K46" s="17" t="s">
        <v>469</v>
      </c>
    </row>
    <row r="47" spans="1:11" s="13" customFormat="1" ht="56.25">
      <c r="A47" s="49" t="s">
        <v>470</v>
      </c>
      <c r="B47" s="50" t="s">
        <v>4</v>
      </c>
      <c r="C47" s="51" t="s">
        <v>50</v>
      </c>
      <c r="D47" s="103" t="s">
        <v>471</v>
      </c>
      <c r="E47" s="104"/>
      <c r="F47" s="104"/>
      <c r="G47" s="105"/>
      <c r="H47" s="52">
        <v>34900</v>
      </c>
      <c r="I47" s="53">
        <v>60257.93</v>
      </c>
      <c r="J47" s="26" t="str">
        <f t="shared" si="0"/>
        <v>00011105035100000120</v>
      </c>
      <c r="K47" s="12" t="str">
        <f>C47&amp;D47&amp;G47</f>
        <v>00011105035100000120</v>
      </c>
    </row>
    <row r="48" spans="1:11" ht="22.5">
      <c r="A48" s="47" t="s">
        <v>472</v>
      </c>
      <c r="B48" s="48" t="s">
        <v>4</v>
      </c>
      <c r="C48" s="44" t="s">
        <v>50</v>
      </c>
      <c r="D48" s="100" t="s">
        <v>473</v>
      </c>
      <c r="E48" s="101"/>
      <c r="F48" s="101"/>
      <c r="G48" s="102"/>
      <c r="H48" s="42">
        <v>74500</v>
      </c>
      <c r="I48" s="46">
        <v>74550</v>
      </c>
      <c r="J48" s="25" t="str">
        <f t="shared" si="0"/>
        <v>00011400000000000000</v>
      </c>
      <c r="K48" s="17" t="s">
        <v>474</v>
      </c>
    </row>
    <row r="49" spans="1:11" ht="67.5">
      <c r="A49" s="47" t="s">
        <v>475</v>
      </c>
      <c r="B49" s="48" t="s">
        <v>4</v>
      </c>
      <c r="C49" s="44" t="s">
        <v>50</v>
      </c>
      <c r="D49" s="100" t="s">
        <v>476</v>
      </c>
      <c r="E49" s="101"/>
      <c r="F49" s="101"/>
      <c r="G49" s="102"/>
      <c r="H49" s="42">
        <v>74500</v>
      </c>
      <c r="I49" s="46">
        <v>74550</v>
      </c>
      <c r="J49" s="25" t="str">
        <f t="shared" si="0"/>
        <v>00011402000000000000</v>
      </c>
      <c r="K49" s="17" t="s">
        <v>477</v>
      </c>
    </row>
    <row r="50" spans="1:11" ht="78.75">
      <c r="A50" s="47" t="s">
        <v>478</v>
      </c>
      <c r="B50" s="48" t="s">
        <v>4</v>
      </c>
      <c r="C50" s="44" t="s">
        <v>50</v>
      </c>
      <c r="D50" s="100" t="s">
        <v>479</v>
      </c>
      <c r="E50" s="101"/>
      <c r="F50" s="101"/>
      <c r="G50" s="102"/>
      <c r="H50" s="42">
        <v>74500</v>
      </c>
      <c r="I50" s="46">
        <v>74550</v>
      </c>
      <c r="J50" s="25" t="str">
        <f t="shared" si="0"/>
        <v>00011402050100000410</v>
      </c>
      <c r="K50" s="17" t="s">
        <v>480</v>
      </c>
    </row>
    <row r="51" spans="1:11" s="13" customFormat="1" ht="67.5">
      <c r="A51" s="49" t="s">
        <v>481</v>
      </c>
      <c r="B51" s="50" t="s">
        <v>4</v>
      </c>
      <c r="C51" s="51" t="s">
        <v>50</v>
      </c>
      <c r="D51" s="103" t="s">
        <v>482</v>
      </c>
      <c r="E51" s="104"/>
      <c r="F51" s="104"/>
      <c r="G51" s="105"/>
      <c r="H51" s="52">
        <v>74500</v>
      </c>
      <c r="I51" s="53">
        <v>74550</v>
      </c>
      <c r="J51" s="26" t="str">
        <f t="shared" si="0"/>
        <v>00011402053100000410</v>
      </c>
      <c r="K51" s="12" t="str">
        <f>C51&amp;D51&amp;G51</f>
        <v>00011402053100000410</v>
      </c>
    </row>
    <row r="52" spans="1:11" ht="14.25">
      <c r="A52" s="47" t="s">
        <v>483</v>
      </c>
      <c r="B52" s="48" t="s">
        <v>4</v>
      </c>
      <c r="C52" s="44" t="s">
        <v>50</v>
      </c>
      <c r="D52" s="100" t="s">
        <v>484</v>
      </c>
      <c r="E52" s="101"/>
      <c r="F52" s="101"/>
      <c r="G52" s="102"/>
      <c r="H52" s="42">
        <v>15079466</v>
      </c>
      <c r="I52" s="46">
        <v>15079466</v>
      </c>
      <c r="J52" s="25" t="str">
        <f t="shared" si="0"/>
        <v>00020000000000000000</v>
      </c>
      <c r="K52" s="17" t="s">
        <v>485</v>
      </c>
    </row>
    <row r="53" spans="1:11" ht="33.75">
      <c r="A53" s="47" t="s">
        <v>486</v>
      </c>
      <c r="B53" s="48" t="s">
        <v>4</v>
      </c>
      <c r="C53" s="44" t="s">
        <v>50</v>
      </c>
      <c r="D53" s="100" t="s">
        <v>487</v>
      </c>
      <c r="E53" s="101"/>
      <c r="F53" s="101"/>
      <c r="G53" s="102"/>
      <c r="H53" s="42">
        <v>15079466</v>
      </c>
      <c r="I53" s="46">
        <v>15079466</v>
      </c>
      <c r="J53" s="25" t="str">
        <f t="shared" si="0"/>
        <v>00020200000000000000</v>
      </c>
      <c r="K53" s="17" t="s">
        <v>488</v>
      </c>
    </row>
    <row r="54" spans="1:11" ht="22.5">
      <c r="A54" s="47" t="s">
        <v>489</v>
      </c>
      <c r="B54" s="48" t="s">
        <v>4</v>
      </c>
      <c r="C54" s="44" t="s">
        <v>50</v>
      </c>
      <c r="D54" s="100" t="s">
        <v>490</v>
      </c>
      <c r="E54" s="101"/>
      <c r="F54" s="101"/>
      <c r="G54" s="102"/>
      <c r="H54" s="42">
        <v>12181800</v>
      </c>
      <c r="I54" s="46">
        <v>12181800</v>
      </c>
      <c r="J54" s="25" t="str">
        <f t="shared" si="0"/>
        <v>00020210000000000151</v>
      </c>
      <c r="K54" s="17" t="s">
        <v>491</v>
      </c>
    </row>
    <row r="55" spans="1:11" ht="14.25">
      <c r="A55" s="47" t="s">
        <v>492</v>
      </c>
      <c r="B55" s="48" t="s">
        <v>4</v>
      </c>
      <c r="C55" s="44" t="s">
        <v>50</v>
      </c>
      <c r="D55" s="100" t="s">
        <v>493</v>
      </c>
      <c r="E55" s="101"/>
      <c r="F55" s="101"/>
      <c r="G55" s="102"/>
      <c r="H55" s="42">
        <v>12181800</v>
      </c>
      <c r="I55" s="46">
        <v>12181800</v>
      </c>
      <c r="J55" s="25" t="str">
        <f t="shared" si="0"/>
        <v>00020215001000000151</v>
      </c>
      <c r="K55" s="17" t="s">
        <v>494</v>
      </c>
    </row>
    <row r="56" spans="1:11" s="13" customFormat="1" ht="22.5">
      <c r="A56" s="49" t="s">
        <v>495</v>
      </c>
      <c r="B56" s="50" t="s">
        <v>4</v>
      </c>
      <c r="C56" s="51" t="s">
        <v>50</v>
      </c>
      <c r="D56" s="103" t="s">
        <v>496</v>
      </c>
      <c r="E56" s="104"/>
      <c r="F56" s="104"/>
      <c r="G56" s="105"/>
      <c r="H56" s="52">
        <v>12181800</v>
      </c>
      <c r="I56" s="53">
        <v>12181800</v>
      </c>
      <c r="J56" s="26" t="str">
        <f t="shared" si="0"/>
        <v>00020215001100000151</v>
      </c>
      <c r="K56" s="12" t="str">
        <f>C56&amp;D56&amp;G56</f>
        <v>00020215001100000151</v>
      </c>
    </row>
    <row r="57" spans="1:11" ht="22.5">
      <c r="A57" s="47" t="s">
        <v>497</v>
      </c>
      <c r="B57" s="48" t="s">
        <v>4</v>
      </c>
      <c r="C57" s="44" t="s">
        <v>50</v>
      </c>
      <c r="D57" s="100" t="s">
        <v>498</v>
      </c>
      <c r="E57" s="101"/>
      <c r="F57" s="101"/>
      <c r="G57" s="102"/>
      <c r="H57" s="42">
        <v>2726166</v>
      </c>
      <c r="I57" s="46">
        <v>2726166</v>
      </c>
      <c r="J57" s="25" t="str">
        <f t="shared" si="0"/>
        <v>00020220000000000151</v>
      </c>
      <c r="K57" s="17" t="s">
        <v>499</v>
      </c>
    </row>
    <row r="58" spans="1:11" ht="45">
      <c r="A58" s="47" t="s">
        <v>500</v>
      </c>
      <c r="B58" s="48" t="s">
        <v>4</v>
      </c>
      <c r="C58" s="44" t="s">
        <v>50</v>
      </c>
      <c r="D58" s="100" t="s">
        <v>501</v>
      </c>
      <c r="E58" s="101"/>
      <c r="F58" s="101"/>
      <c r="G58" s="102"/>
      <c r="H58" s="42">
        <v>981766</v>
      </c>
      <c r="I58" s="46">
        <v>981766</v>
      </c>
      <c r="J58" s="25" t="str">
        <f t="shared" si="0"/>
        <v>00020225555000000151</v>
      </c>
      <c r="K58" s="17" t="s">
        <v>502</v>
      </c>
    </row>
    <row r="59" spans="1:11" s="13" customFormat="1" ht="45">
      <c r="A59" s="49" t="s">
        <v>503</v>
      </c>
      <c r="B59" s="50" t="s">
        <v>4</v>
      </c>
      <c r="C59" s="51" t="s">
        <v>50</v>
      </c>
      <c r="D59" s="103" t="s">
        <v>504</v>
      </c>
      <c r="E59" s="104"/>
      <c r="F59" s="104"/>
      <c r="G59" s="105"/>
      <c r="H59" s="52">
        <v>981766</v>
      </c>
      <c r="I59" s="53">
        <v>981766</v>
      </c>
      <c r="J59" s="26" t="str">
        <f t="shared" si="0"/>
        <v>00020225555100000151</v>
      </c>
      <c r="K59" s="12" t="str">
        <f>C59&amp;D59&amp;G59</f>
        <v>00020225555100000151</v>
      </c>
    </row>
    <row r="60" spans="1:11" ht="14.25">
      <c r="A60" s="47" t="s">
        <v>505</v>
      </c>
      <c r="B60" s="48" t="s">
        <v>4</v>
      </c>
      <c r="C60" s="44" t="s">
        <v>50</v>
      </c>
      <c r="D60" s="100" t="s">
        <v>506</v>
      </c>
      <c r="E60" s="101"/>
      <c r="F60" s="101"/>
      <c r="G60" s="102"/>
      <c r="H60" s="42">
        <v>1744400</v>
      </c>
      <c r="I60" s="46">
        <v>1744400</v>
      </c>
      <c r="J60" s="25" t="str">
        <f t="shared" si="0"/>
        <v>00020229999000000151</v>
      </c>
      <c r="K60" s="17" t="s">
        <v>507</v>
      </c>
    </row>
    <row r="61" spans="1:11" s="13" customFormat="1" ht="14.25">
      <c r="A61" s="49" t="s">
        <v>508</v>
      </c>
      <c r="B61" s="50" t="s">
        <v>4</v>
      </c>
      <c r="C61" s="51" t="s">
        <v>50</v>
      </c>
      <c r="D61" s="103" t="s">
        <v>509</v>
      </c>
      <c r="E61" s="104"/>
      <c r="F61" s="104"/>
      <c r="G61" s="105"/>
      <c r="H61" s="52">
        <v>1744400</v>
      </c>
      <c r="I61" s="53">
        <v>1744400</v>
      </c>
      <c r="J61" s="26" t="str">
        <f t="shared" si="0"/>
        <v>00020229999100000151</v>
      </c>
      <c r="K61" s="12" t="str">
        <f>C61&amp;D61&amp;G61</f>
        <v>00020229999100000151</v>
      </c>
    </row>
    <row r="62" spans="1:11" ht="22.5">
      <c r="A62" s="47" t="s">
        <v>510</v>
      </c>
      <c r="B62" s="48" t="s">
        <v>4</v>
      </c>
      <c r="C62" s="44" t="s">
        <v>50</v>
      </c>
      <c r="D62" s="100" t="s">
        <v>511</v>
      </c>
      <c r="E62" s="101"/>
      <c r="F62" s="101"/>
      <c r="G62" s="102"/>
      <c r="H62" s="42">
        <v>171500</v>
      </c>
      <c r="I62" s="46">
        <v>171500</v>
      </c>
      <c r="J62" s="25" t="str">
        <f t="shared" si="0"/>
        <v>00020230000000000151</v>
      </c>
      <c r="K62" s="17" t="s">
        <v>512</v>
      </c>
    </row>
    <row r="63" spans="1:11" ht="33.75">
      <c r="A63" s="47" t="s">
        <v>513</v>
      </c>
      <c r="B63" s="48" t="s">
        <v>4</v>
      </c>
      <c r="C63" s="44" t="s">
        <v>50</v>
      </c>
      <c r="D63" s="100" t="s">
        <v>514</v>
      </c>
      <c r="E63" s="101"/>
      <c r="F63" s="101"/>
      <c r="G63" s="102"/>
      <c r="H63" s="42">
        <v>171500</v>
      </c>
      <c r="I63" s="46">
        <v>171500</v>
      </c>
      <c r="J63" s="25" t="str">
        <f t="shared" si="0"/>
        <v>00020235118000000151</v>
      </c>
      <c r="K63" s="17" t="s">
        <v>515</v>
      </c>
    </row>
    <row r="64" spans="1:11" s="13" customFormat="1" ht="33.75">
      <c r="A64" s="49" t="s">
        <v>516</v>
      </c>
      <c r="B64" s="50" t="s">
        <v>4</v>
      </c>
      <c r="C64" s="51" t="s">
        <v>50</v>
      </c>
      <c r="D64" s="103" t="s">
        <v>517</v>
      </c>
      <c r="E64" s="104"/>
      <c r="F64" s="104"/>
      <c r="G64" s="105"/>
      <c r="H64" s="52">
        <v>171500</v>
      </c>
      <c r="I64" s="53">
        <v>171500</v>
      </c>
      <c r="J64" s="26" t="str">
        <f t="shared" si="0"/>
        <v>00020235118100000151</v>
      </c>
      <c r="K64" s="12" t="str">
        <f>C64&amp;D64&amp;G64</f>
        <v>00020235118100000151</v>
      </c>
    </row>
    <row r="65" spans="1:10" ht="3.75" customHeight="1" hidden="1" thickBot="1">
      <c r="A65" s="54"/>
      <c r="B65" s="55"/>
      <c r="C65" s="56"/>
      <c r="D65" s="57"/>
      <c r="E65" s="57"/>
      <c r="F65" s="57"/>
      <c r="G65" s="57"/>
      <c r="H65" s="58"/>
      <c r="I65" s="59"/>
      <c r="J65" s="22"/>
    </row>
    <row r="66" spans="1:10" ht="12.75">
      <c r="A66" s="60"/>
      <c r="B66" s="61"/>
      <c r="C66" s="62"/>
      <c r="D66" s="62"/>
      <c r="E66" s="62"/>
      <c r="F66" s="62"/>
      <c r="G66" s="62"/>
      <c r="H66" s="63"/>
      <c r="I66" s="63"/>
      <c r="J66" s="7"/>
    </row>
    <row r="67" spans="1:10" ht="12.75" customHeight="1">
      <c r="A67" s="140" t="s">
        <v>18</v>
      </c>
      <c r="B67" s="140"/>
      <c r="C67" s="140"/>
      <c r="D67" s="140"/>
      <c r="E67" s="140"/>
      <c r="F67" s="140"/>
      <c r="G67" s="140"/>
      <c r="H67" s="140"/>
      <c r="I67" s="140"/>
      <c r="J67" s="19"/>
    </row>
    <row r="68" spans="1:10" ht="12.75">
      <c r="A68" s="34"/>
      <c r="B68" s="34"/>
      <c r="C68" s="35"/>
      <c r="D68" s="35"/>
      <c r="E68" s="35"/>
      <c r="F68" s="35"/>
      <c r="G68" s="35"/>
      <c r="H68" s="36"/>
      <c r="I68" s="36"/>
      <c r="J68" s="9"/>
    </row>
    <row r="69" spans="1:10" ht="12.75" customHeight="1">
      <c r="A69" s="116" t="s">
        <v>29</v>
      </c>
      <c r="B69" s="116" t="s">
        <v>30</v>
      </c>
      <c r="C69" s="119" t="s">
        <v>33</v>
      </c>
      <c r="D69" s="120"/>
      <c r="E69" s="120"/>
      <c r="F69" s="120"/>
      <c r="G69" s="121"/>
      <c r="H69" s="116" t="s">
        <v>32</v>
      </c>
      <c r="I69" s="116" t="s">
        <v>17</v>
      </c>
      <c r="J69" s="20"/>
    </row>
    <row r="70" spans="1:10" ht="12.75">
      <c r="A70" s="117"/>
      <c r="B70" s="117"/>
      <c r="C70" s="122"/>
      <c r="D70" s="123"/>
      <c r="E70" s="123"/>
      <c r="F70" s="123"/>
      <c r="G70" s="124"/>
      <c r="H70" s="117"/>
      <c r="I70" s="117"/>
      <c r="J70" s="20"/>
    </row>
    <row r="71" spans="1:10" ht="12.75">
      <c r="A71" s="118"/>
      <c r="B71" s="118"/>
      <c r="C71" s="125"/>
      <c r="D71" s="126"/>
      <c r="E71" s="126"/>
      <c r="F71" s="126"/>
      <c r="G71" s="127"/>
      <c r="H71" s="118"/>
      <c r="I71" s="118"/>
      <c r="J71" s="20"/>
    </row>
    <row r="72" spans="1:10" ht="13.5" thickBot="1">
      <c r="A72" s="37">
        <v>1</v>
      </c>
      <c r="B72" s="38">
        <v>2</v>
      </c>
      <c r="C72" s="137">
        <v>3</v>
      </c>
      <c r="D72" s="138"/>
      <c r="E72" s="138"/>
      <c r="F72" s="138"/>
      <c r="G72" s="139"/>
      <c r="H72" s="39" t="s">
        <v>1</v>
      </c>
      <c r="I72" s="39" t="s">
        <v>19</v>
      </c>
      <c r="J72" s="21"/>
    </row>
    <row r="73" spans="1:9" ht="14.25">
      <c r="A73" s="40" t="s">
        <v>3</v>
      </c>
      <c r="B73" s="41" t="s">
        <v>5</v>
      </c>
      <c r="C73" s="128" t="s">
        <v>15</v>
      </c>
      <c r="D73" s="129"/>
      <c r="E73" s="129"/>
      <c r="F73" s="129"/>
      <c r="G73" s="130"/>
      <c r="H73" s="42">
        <v>25634566</v>
      </c>
      <c r="I73" s="42">
        <v>24878818.56</v>
      </c>
    </row>
    <row r="74" spans="1:9" ht="12.75" customHeight="1">
      <c r="A74" s="64" t="s">
        <v>2</v>
      </c>
      <c r="B74" s="33"/>
      <c r="C74" s="131"/>
      <c r="D74" s="101"/>
      <c r="E74" s="101"/>
      <c r="F74" s="101"/>
      <c r="G74" s="102"/>
      <c r="H74" s="65"/>
      <c r="I74" s="66"/>
    </row>
    <row r="75" spans="1:11" ht="14.25">
      <c r="A75" s="47" t="s">
        <v>86</v>
      </c>
      <c r="B75" s="48" t="s">
        <v>5</v>
      </c>
      <c r="C75" s="44" t="s">
        <v>50</v>
      </c>
      <c r="D75" s="67" t="s">
        <v>88</v>
      </c>
      <c r="E75" s="100" t="s">
        <v>87</v>
      </c>
      <c r="F75" s="106"/>
      <c r="G75" s="45" t="s">
        <v>50</v>
      </c>
      <c r="H75" s="42">
        <v>569400</v>
      </c>
      <c r="I75" s="46">
        <v>528823.25</v>
      </c>
      <c r="J75" s="25" t="str">
        <f aca="true" t="shared" si="1" ref="J75:J106">C75&amp;D75&amp;E75&amp;F75&amp;G75</f>
        <v>00001000000000000000</v>
      </c>
      <c r="K75" s="18" t="s">
        <v>74</v>
      </c>
    </row>
    <row r="76" spans="1:11" ht="33.75">
      <c r="A76" s="47" t="s">
        <v>89</v>
      </c>
      <c r="B76" s="48" t="s">
        <v>5</v>
      </c>
      <c r="C76" s="44" t="s">
        <v>50</v>
      </c>
      <c r="D76" s="67" t="s">
        <v>91</v>
      </c>
      <c r="E76" s="100" t="s">
        <v>87</v>
      </c>
      <c r="F76" s="106"/>
      <c r="G76" s="45" t="s">
        <v>50</v>
      </c>
      <c r="H76" s="42">
        <v>5000</v>
      </c>
      <c r="I76" s="46">
        <v>5000</v>
      </c>
      <c r="J76" s="25" t="str">
        <f t="shared" si="1"/>
        <v>00001030000000000000</v>
      </c>
      <c r="K76" s="18" t="s">
        <v>90</v>
      </c>
    </row>
    <row r="77" spans="1:11" ht="14.25">
      <c r="A77" s="47" t="s">
        <v>92</v>
      </c>
      <c r="B77" s="48" t="s">
        <v>5</v>
      </c>
      <c r="C77" s="44" t="s">
        <v>50</v>
      </c>
      <c r="D77" s="67" t="s">
        <v>91</v>
      </c>
      <c r="E77" s="100" t="s">
        <v>94</v>
      </c>
      <c r="F77" s="106"/>
      <c r="G77" s="45" t="s">
        <v>50</v>
      </c>
      <c r="H77" s="42">
        <v>5000</v>
      </c>
      <c r="I77" s="46">
        <v>5000</v>
      </c>
      <c r="J77" s="25" t="str">
        <f t="shared" si="1"/>
        <v>00001039300000000000</v>
      </c>
      <c r="K77" s="18" t="s">
        <v>93</v>
      </c>
    </row>
    <row r="78" spans="1:11" ht="22.5">
      <c r="A78" s="47" t="s">
        <v>95</v>
      </c>
      <c r="B78" s="48" t="s">
        <v>5</v>
      </c>
      <c r="C78" s="44" t="s">
        <v>50</v>
      </c>
      <c r="D78" s="67" t="s">
        <v>91</v>
      </c>
      <c r="E78" s="100" t="s">
        <v>97</v>
      </c>
      <c r="F78" s="106"/>
      <c r="G78" s="45" t="s">
        <v>50</v>
      </c>
      <c r="H78" s="42">
        <v>5000</v>
      </c>
      <c r="I78" s="46">
        <v>5000</v>
      </c>
      <c r="J78" s="25" t="str">
        <f t="shared" si="1"/>
        <v>00001039310001000000</v>
      </c>
      <c r="K78" s="18" t="s">
        <v>96</v>
      </c>
    </row>
    <row r="79" spans="1:11" ht="22.5">
      <c r="A79" s="47" t="s">
        <v>98</v>
      </c>
      <c r="B79" s="48" t="s">
        <v>5</v>
      </c>
      <c r="C79" s="44" t="s">
        <v>50</v>
      </c>
      <c r="D79" s="67" t="s">
        <v>91</v>
      </c>
      <c r="E79" s="100" t="s">
        <v>97</v>
      </c>
      <c r="F79" s="106"/>
      <c r="G79" s="45" t="s">
        <v>5</v>
      </c>
      <c r="H79" s="42">
        <v>5000</v>
      </c>
      <c r="I79" s="46">
        <v>5000</v>
      </c>
      <c r="J79" s="25" t="str">
        <f t="shared" si="1"/>
        <v>00001039310001000200</v>
      </c>
      <c r="K79" s="18" t="s">
        <v>99</v>
      </c>
    </row>
    <row r="80" spans="1:11" ht="22.5">
      <c r="A80" s="47" t="s">
        <v>100</v>
      </c>
      <c r="B80" s="48" t="s">
        <v>5</v>
      </c>
      <c r="C80" s="44" t="s">
        <v>50</v>
      </c>
      <c r="D80" s="67" t="s">
        <v>91</v>
      </c>
      <c r="E80" s="100" t="s">
        <v>97</v>
      </c>
      <c r="F80" s="106"/>
      <c r="G80" s="45" t="s">
        <v>102</v>
      </c>
      <c r="H80" s="42">
        <v>5000</v>
      </c>
      <c r="I80" s="46">
        <v>5000</v>
      </c>
      <c r="J80" s="25" t="str">
        <f t="shared" si="1"/>
        <v>00001039310001000240</v>
      </c>
      <c r="K80" s="18" t="s">
        <v>101</v>
      </c>
    </row>
    <row r="81" spans="1:11" s="13" customFormat="1" ht="22.5">
      <c r="A81" s="49" t="s">
        <v>103</v>
      </c>
      <c r="B81" s="50" t="s">
        <v>5</v>
      </c>
      <c r="C81" s="51" t="s">
        <v>50</v>
      </c>
      <c r="D81" s="68" t="s">
        <v>91</v>
      </c>
      <c r="E81" s="103" t="s">
        <v>97</v>
      </c>
      <c r="F81" s="107"/>
      <c r="G81" s="69" t="s">
        <v>104</v>
      </c>
      <c r="H81" s="52">
        <v>5000</v>
      </c>
      <c r="I81" s="53">
        <v>5000</v>
      </c>
      <c r="J81" s="25" t="str">
        <f t="shared" si="1"/>
        <v>00001039310001000244</v>
      </c>
      <c r="K81" s="12" t="str">
        <f>C81&amp;D81&amp;E81&amp;F81&amp;G81</f>
        <v>00001039310001000244</v>
      </c>
    </row>
    <row r="82" spans="1:11" ht="33.75">
      <c r="A82" s="47" t="s">
        <v>105</v>
      </c>
      <c r="B82" s="48" t="s">
        <v>5</v>
      </c>
      <c r="C82" s="44" t="s">
        <v>50</v>
      </c>
      <c r="D82" s="67" t="s">
        <v>107</v>
      </c>
      <c r="E82" s="100" t="s">
        <v>87</v>
      </c>
      <c r="F82" s="106"/>
      <c r="G82" s="45" t="s">
        <v>50</v>
      </c>
      <c r="H82" s="42">
        <v>112000</v>
      </c>
      <c r="I82" s="46">
        <v>80756.67</v>
      </c>
      <c r="J82" s="25" t="str">
        <f t="shared" si="1"/>
        <v>00001060000000000000</v>
      </c>
      <c r="K82" s="18" t="s">
        <v>106</v>
      </c>
    </row>
    <row r="83" spans="1:11" ht="22.5">
      <c r="A83" s="47" t="s">
        <v>108</v>
      </c>
      <c r="B83" s="48" t="s">
        <v>5</v>
      </c>
      <c r="C83" s="44" t="s">
        <v>50</v>
      </c>
      <c r="D83" s="67" t="s">
        <v>107</v>
      </c>
      <c r="E83" s="100" t="s">
        <v>110</v>
      </c>
      <c r="F83" s="106"/>
      <c r="G83" s="45" t="s">
        <v>50</v>
      </c>
      <c r="H83" s="42">
        <v>112000</v>
      </c>
      <c r="I83" s="46">
        <v>80756.67</v>
      </c>
      <c r="J83" s="25" t="str">
        <f t="shared" si="1"/>
        <v>00001069400000000000</v>
      </c>
      <c r="K83" s="18" t="s">
        <v>109</v>
      </c>
    </row>
    <row r="84" spans="1:11" ht="33.75">
      <c r="A84" s="47" t="s">
        <v>111</v>
      </c>
      <c r="B84" s="48" t="s">
        <v>5</v>
      </c>
      <c r="C84" s="44" t="s">
        <v>50</v>
      </c>
      <c r="D84" s="67" t="s">
        <v>107</v>
      </c>
      <c r="E84" s="100" t="s">
        <v>113</v>
      </c>
      <c r="F84" s="106"/>
      <c r="G84" s="45" t="s">
        <v>50</v>
      </c>
      <c r="H84" s="42">
        <v>112000</v>
      </c>
      <c r="I84" s="46">
        <v>80756.67</v>
      </c>
      <c r="J84" s="25" t="str">
        <f t="shared" si="1"/>
        <v>00001069420088020000</v>
      </c>
      <c r="K84" s="18" t="s">
        <v>112</v>
      </c>
    </row>
    <row r="85" spans="1:11" ht="14.25">
      <c r="A85" s="47" t="s">
        <v>114</v>
      </c>
      <c r="B85" s="48" t="s">
        <v>5</v>
      </c>
      <c r="C85" s="44" t="s">
        <v>50</v>
      </c>
      <c r="D85" s="67" t="s">
        <v>107</v>
      </c>
      <c r="E85" s="100" t="s">
        <v>113</v>
      </c>
      <c r="F85" s="106"/>
      <c r="G85" s="45" t="s">
        <v>6</v>
      </c>
      <c r="H85" s="42">
        <v>112000</v>
      </c>
      <c r="I85" s="46">
        <v>80756.67</v>
      </c>
      <c r="J85" s="25" t="str">
        <f t="shared" si="1"/>
        <v>00001069420088020500</v>
      </c>
      <c r="K85" s="18" t="s">
        <v>115</v>
      </c>
    </row>
    <row r="86" spans="1:11" s="13" customFormat="1" ht="14.25">
      <c r="A86" s="49" t="s">
        <v>116</v>
      </c>
      <c r="B86" s="50" t="s">
        <v>5</v>
      </c>
      <c r="C86" s="51" t="s">
        <v>50</v>
      </c>
      <c r="D86" s="68" t="s">
        <v>107</v>
      </c>
      <c r="E86" s="103" t="s">
        <v>113</v>
      </c>
      <c r="F86" s="107"/>
      <c r="G86" s="69" t="s">
        <v>117</v>
      </c>
      <c r="H86" s="52">
        <v>112000</v>
      </c>
      <c r="I86" s="53">
        <v>80756.67</v>
      </c>
      <c r="J86" s="25" t="str">
        <f t="shared" si="1"/>
        <v>00001069420088020540</v>
      </c>
      <c r="K86" s="12" t="str">
        <f>C86&amp;D86&amp;E86&amp;F86&amp;G86</f>
        <v>00001069420088020540</v>
      </c>
    </row>
    <row r="87" spans="1:11" ht="14.25">
      <c r="A87" s="47" t="s">
        <v>118</v>
      </c>
      <c r="B87" s="48" t="s">
        <v>5</v>
      </c>
      <c r="C87" s="44" t="s">
        <v>50</v>
      </c>
      <c r="D87" s="67" t="s">
        <v>120</v>
      </c>
      <c r="E87" s="100" t="s">
        <v>87</v>
      </c>
      <c r="F87" s="106"/>
      <c r="G87" s="45" t="s">
        <v>50</v>
      </c>
      <c r="H87" s="42">
        <v>452400</v>
      </c>
      <c r="I87" s="46">
        <v>443066.58</v>
      </c>
      <c r="J87" s="25" t="str">
        <f t="shared" si="1"/>
        <v>00001130000000000000</v>
      </c>
      <c r="K87" s="18" t="s">
        <v>119</v>
      </c>
    </row>
    <row r="88" spans="1:11" ht="22.5">
      <c r="A88" s="47" t="s">
        <v>121</v>
      </c>
      <c r="B88" s="48" t="s">
        <v>5</v>
      </c>
      <c r="C88" s="44" t="s">
        <v>50</v>
      </c>
      <c r="D88" s="67" t="s">
        <v>120</v>
      </c>
      <c r="E88" s="100" t="s">
        <v>123</v>
      </c>
      <c r="F88" s="106"/>
      <c r="G88" s="45" t="s">
        <v>50</v>
      </c>
      <c r="H88" s="42">
        <v>39000</v>
      </c>
      <c r="I88" s="46">
        <v>38673</v>
      </c>
      <c r="J88" s="25" t="str">
        <f t="shared" si="1"/>
        <v>00001139600000000000</v>
      </c>
      <c r="K88" s="18" t="s">
        <v>122</v>
      </c>
    </row>
    <row r="89" spans="1:11" ht="14.25">
      <c r="A89" s="47" t="s">
        <v>124</v>
      </c>
      <c r="B89" s="48" t="s">
        <v>5</v>
      </c>
      <c r="C89" s="44" t="s">
        <v>50</v>
      </c>
      <c r="D89" s="67" t="s">
        <v>120</v>
      </c>
      <c r="E89" s="100" t="s">
        <v>126</v>
      </c>
      <c r="F89" s="106"/>
      <c r="G89" s="45" t="s">
        <v>50</v>
      </c>
      <c r="H89" s="42">
        <v>39000</v>
      </c>
      <c r="I89" s="46">
        <v>38673</v>
      </c>
      <c r="J89" s="25" t="str">
        <f t="shared" si="1"/>
        <v>00001139610082210000</v>
      </c>
      <c r="K89" s="18" t="s">
        <v>125</v>
      </c>
    </row>
    <row r="90" spans="1:11" ht="14.25">
      <c r="A90" s="47" t="s">
        <v>127</v>
      </c>
      <c r="B90" s="48" t="s">
        <v>5</v>
      </c>
      <c r="C90" s="44" t="s">
        <v>50</v>
      </c>
      <c r="D90" s="67" t="s">
        <v>120</v>
      </c>
      <c r="E90" s="100" t="s">
        <v>126</v>
      </c>
      <c r="F90" s="106"/>
      <c r="G90" s="45" t="s">
        <v>129</v>
      </c>
      <c r="H90" s="42">
        <v>39000</v>
      </c>
      <c r="I90" s="46">
        <v>38673</v>
      </c>
      <c r="J90" s="25" t="str">
        <f t="shared" si="1"/>
        <v>00001139610082210800</v>
      </c>
      <c r="K90" s="18" t="s">
        <v>128</v>
      </c>
    </row>
    <row r="91" spans="1:11" ht="14.25">
      <c r="A91" s="47" t="s">
        <v>130</v>
      </c>
      <c r="B91" s="48" t="s">
        <v>5</v>
      </c>
      <c r="C91" s="44" t="s">
        <v>50</v>
      </c>
      <c r="D91" s="67" t="s">
        <v>120</v>
      </c>
      <c r="E91" s="100" t="s">
        <v>126</v>
      </c>
      <c r="F91" s="106"/>
      <c r="G91" s="45" t="s">
        <v>132</v>
      </c>
      <c r="H91" s="42">
        <v>39000</v>
      </c>
      <c r="I91" s="46">
        <v>38673</v>
      </c>
      <c r="J91" s="25" t="str">
        <f t="shared" si="1"/>
        <v>00001139610082210850</v>
      </c>
      <c r="K91" s="18" t="s">
        <v>131</v>
      </c>
    </row>
    <row r="92" spans="1:11" s="13" customFormat="1" ht="14.25">
      <c r="A92" s="49" t="s">
        <v>133</v>
      </c>
      <c r="B92" s="50" t="s">
        <v>5</v>
      </c>
      <c r="C92" s="51" t="s">
        <v>50</v>
      </c>
      <c r="D92" s="68" t="s">
        <v>120</v>
      </c>
      <c r="E92" s="103" t="s">
        <v>126</v>
      </c>
      <c r="F92" s="107"/>
      <c r="G92" s="69" t="s">
        <v>134</v>
      </c>
      <c r="H92" s="52">
        <v>39000</v>
      </c>
      <c r="I92" s="53">
        <v>38673</v>
      </c>
      <c r="J92" s="25" t="str">
        <f t="shared" si="1"/>
        <v>00001139610082210853</v>
      </c>
      <c r="K92" s="12" t="str">
        <f>C92&amp;D92&amp;E92&amp;F92&amp;G92</f>
        <v>00001139610082210853</v>
      </c>
    </row>
    <row r="93" spans="1:11" ht="33.75">
      <c r="A93" s="47" t="s">
        <v>135</v>
      </c>
      <c r="B93" s="48" t="s">
        <v>5</v>
      </c>
      <c r="C93" s="44" t="s">
        <v>50</v>
      </c>
      <c r="D93" s="67" t="s">
        <v>120</v>
      </c>
      <c r="E93" s="100" t="s">
        <v>137</v>
      </c>
      <c r="F93" s="106"/>
      <c r="G93" s="45" t="s">
        <v>50</v>
      </c>
      <c r="H93" s="42">
        <v>413400</v>
      </c>
      <c r="I93" s="46">
        <v>404393.58</v>
      </c>
      <c r="J93" s="25" t="str">
        <f t="shared" si="1"/>
        <v>00001139700000000000</v>
      </c>
      <c r="K93" s="18" t="s">
        <v>136</v>
      </c>
    </row>
    <row r="94" spans="1:11" ht="14.25">
      <c r="A94" s="47" t="s">
        <v>138</v>
      </c>
      <c r="B94" s="48" t="s">
        <v>5</v>
      </c>
      <c r="C94" s="44" t="s">
        <v>50</v>
      </c>
      <c r="D94" s="67" t="s">
        <v>120</v>
      </c>
      <c r="E94" s="100" t="s">
        <v>140</v>
      </c>
      <c r="F94" s="106"/>
      <c r="G94" s="45" t="s">
        <v>50</v>
      </c>
      <c r="H94" s="42">
        <v>150000</v>
      </c>
      <c r="I94" s="46">
        <v>150000</v>
      </c>
      <c r="J94" s="25" t="str">
        <f t="shared" si="1"/>
        <v>00001139710083210000</v>
      </c>
      <c r="K94" s="18" t="s">
        <v>139</v>
      </c>
    </row>
    <row r="95" spans="1:11" ht="14.25">
      <c r="A95" s="47" t="s">
        <v>127</v>
      </c>
      <c r="B95" s="48" t="s">
        <v>5</v>
      </c>
      <c r="C95" s="44" t="s">
        <v>50</v>
      </c>
      <c r="D95" s="67" t="s">
        <v>120</v>
      </c>
      <c r="E95" s="100" t="s">
        <v>140</v>
      </c>
      <c r="F95" s="106"/>
      <c r="G95" s="45" t="s">
        <v>129</v>
      </c>
      <c r="H95" s="42">
        <v>150000</v>
      </c>
      <c r="I95" s="46">
        <v>150000</v>
      </c>
      <c r="J95" s="25" t="str">
        <f t="shared" si="1"/>
        <v>00001139710083210800</v>
      </c>
      <c r="K95" s="18" t="s">
        <v>141</v>
      </c>
    </row>
    <row r="96" spans="1:11" ht="14.25">
      <c r="A96" s="47" t="s">
        <v>130</v>
      </c>
      <c r="B96" s="48" t="s">
        <v>5</v>
      </c>
      <c r="C96" s="44" t="s">
        <v>50</v>
      </c>
      <c r="D96" s="67" t="s">
        <v>120</v>
      </c>
      <c r="E96" s="100" t="s">
        <v>140</v>
      </c>
      <c r="F96" s="106"/>
      <c r="G96" s="45" t="s">
        <v>132</v>
      </c>
      <c r="H96" s="42">
        <v>150000</v>
      </c>
      <c r="I96" s="46">
        <v>150000</v>
      </c>
      <c r="J96" s="25" t="str">
        <f t="shared" si="1"/>
        <v>00001139710083210850</v>
      </c>
      <c r="K96" s="18" t="s">
        <v>142</v>
      </c>
    </row>
    <row r="97" spans="1:11" s="13" customFormat="1" ht="14.25">
      <c r="A97" s="49" t="s">
        <v>133</v>
      </c>
      <c r="B97" s="50" t="s">
        <v>5</v>
      </c>
      <c r="C97" s="51" t="s">
        <v>50</v>
      </c>
      <c r="D97" s="68" t="s">
        <v>120</v>
      </c>
      <c r="E97" s="103" t="s">
        <v>140</v>
      </c>
      <c r="F97" s="107"/>
      <c r="G97" s="69" t="s">
        <v>134</v>
      </c>
      <c r="H97" s="52">
        <v>150000</v>
      </c>
      <c r="I97" s="53">
        <v>150000</v>
      </c>
      <c r="J97" s="25" t="str">
        <f t="shared" si="1"/>
        <v>00001139710083210853</v>
      </c>
      <c r="K97" s="12" t="str">
        <f>C97&amp;D97&amp;E97&amp;F97&amp;G97</f>
        <v>00001139710083210853</v>
      </c>
    </row>
    <row r="98" spans="1:11" ht="22.5">
      <c r="A98" s="47" t="s">
        <v>143</v>
      </c>
      <c r="B98" s="48" t="s">
        <v>5</v>
      </c>
      <c r="C98" s="44" t="s">
        <v>50</v>
      </c>
      <c r="D98" s="67" t="s">
        <v>120</v>
      </c>
      <c r="E98" s="100" t="s">
        <v>145</v>
      </c>
      <c r="F98" s="106"/>
      <c r="G98" s="45" t="s">
        <v>50</v>
      </c>
      <c r="H98" s="42">
        <v>263400</v>
      </c>
      <c r="I98" s="46">
        <v>254393.58</v>
      </c>
      <c r="J98" s="25" t="str">
        <f t="shared" si="1"/>
        <v>00001139710083220000</v>
      </c>
      <c r="K98" s="18" t="s">
        <v>144</v>
      </c>
    </row>
    <row r="99" spans="1:11" ht="22.5">
      <c r="A99" s="47" t="s">
        <v>98</v>
      </c>
      <c r="B99" s="48" t="s">
        <v>5</v>
      </c>
      <c r="C99" s="44" t="s">
        <v>50</v>
      </c>
      <c r="D99" s="67" t="s">
        <v>120</v>
      </c>
      <c r="E99" s="100" t="s">
        <v>145</v>
      </c>
      <c r="F99" s="106"/>
      <c r="G99" s="45" t="s">
        <v>5</v>
      </c>
      <c r="H99" s="42">
        <v>221400</v>
      </c>
      <c r="I99" s="46">
        <v>212394.32</v>
      </c>
      <c r="J99" s="25" t="str">
        <f t="shared" si="1"/>
        <v>00001139710083220200</v>
      </c>
      <c r="K99" s="18" t="s">
        <v>146</v>
      </c>
    </row>
    <row r="100" spans="1:11" ht="22.5">
      <c r="A100" s="47" t="s">
        <v>100</v>
      </c>
      <c r="B100" s="48" t="s">
        <v>5</v>
      </c>
      <c r="C100" s="44" t="s">
        <v>50</v>
      </c>
      <c r="D100" s="67" t="s">
        <v>120</v>
      </c>
      <c r="E100" s="100" t="s">
        <v>145</v>
      </c>
      <c r="F100" s="106"/>
      <c r="G100" s="45" t="s">
        <v>102</v>
      </c>
      <c r="H100" s="42">
        <v>221400</v>
      </c>
      <c r="I100" s="46">
        <v>212394.32</v>
      </c>
      <c r="J100" s="25" t="str">
        <f t="shared" si="1"/>
        <v>00001139710083220240</v>
      </c>
      <c r="K100" s="18" t="s">
        <v>147</v>
      </c>
    </row>
    <row r="101" spans="1:11" s="13" customFormat="1" ht="22.5">
      <c r="A101" s="49" t="s">
        <v>103</v>
      </c>
      <c r="B101" s="50" t="s">
        <v>5</v>
      </c>
      <c r="C101" s="51" t="s">
        <v>50</v>
      </c>
      <c r="D101" s="68" t="s">
        <v>120</v>
      </c>
      <c r="E101" s="103" t="s">
        <v>145</v>
      </c>
      <c r="F101" s="107"/>
      <c r="G101" s="69" t="s">
        <v>104</v>
      </c>
      <c r="H101" s="52">
        <v>221400</v>
      </c>
      <c r="I101" s="53">
        <v>212394.32</v>
      </c>
      <c r="J101" s="25" t="str">
        <f t="shared" si="1"/>
        <v>00001139710083220244</v>
      </c>
      <c r="K101" s="12" t="str">
        <f>C101&amp;D101&amp;E101&amp;F101&amp;G101</f>
        <v>00001139710083220244</v>
      </c>
    </row>
    <row r="102" spans="1:11" ht="14.25">
      <c r="A102" s="47" t="s">
        <v>127</v>
      </c>
      <c r="B102" s="48" t="s">
        <v>5</v>
      </c>
      <c r="C102" s="44" t="s">
        <v>50</v>
      </c>
      <c r="D102" s="67" t="s">
        <v>120</v>
      </c>
      <c r="E102" s="100" t="s">
        <v>145</v>
      </c>
      <c r="F102" s="106"/>
      <c r="G102" s="45" t="s">
        <v>129</v>
      </c>
      <c r="H102" s="42">
        <v>42000</v>
      </c>
      <c r="I102" s="46">
        <v>41999.26</v>
      </c>
      <c r="J102" s="25" t="str">
        <f t="shared" si="1"/>
        <v>00001139710083220800</v>
      </c>
      <c r="K102" s="18" t="s">
        <v>148</v>
      </c>
    </row>
    <row r="103" spans="1:11" ht="14.25">
      <c r="A103" s="47" t="s">
        <v>130</v>
      </c>
      <c r="B103" s="48" t="s">
        <v>5</v>
      </c>
      <c r="C103" s="44" t="s">
        <v>50</v>
      </c>
      <c r="D103" s="67" t="s">
        <v>120</v>
      </c>
      <c r="E103" s="100" t="s">
        <v>145</v>
      </c>
      <c r="F103" s="106"/>
      <c r="G103" s="45" t="s">
        <v>132</v>
      </c>
      <c r="H103" s="42">
        <v>42000</v>
      </c>
      <c r="I103" s="46">
        <v>41999.26</v>
      </c>
      <c r="J103" s="25" t="str">
        <f t="shared" si="1"/>
        <v>00001139710083220850</v>
      </c>
      <c r="K103" s="18" t="s">
        <v>149</v>
      </c>
    </row>
    <row r="104" spans="1:11" s="13" customFormat="1" ht="14.25">
      <c r="A104" s="49" t="s">
        <v>150</v>
      </c>
      <c r="B104" s="50" t="s">
        <v>5</v>
      </c>
      <c r="C104" s="51" t="s">
        <v>50</v>
      </c>
      <c r="D104" s="68" t="s">
        <v>120</v>
      </c>
      <c r="E104" s="103" t="s">
        <v>145</v>
      </c>
      <c r="F104" s="107"/>
      <c r="G104" s="69" t="s">
        <v>151</v>
      </c>
      <c r="H104" s="52">
        <v>41917</v>
      </c>
      <c r="I104" s="53">
        <v>41917</v>
      </c>
      <c r="J104" s="25" t="str">
        <f t="shared" si="1"/>
        <v>00001139710083220852</v>
      </c>
      <c r="K104" s="12" t="str">
        <f>C104&amp;D104&amp;E104&amp;F104&amp;G104</f>
        <v>00001139710083220852</v>
      </c>
    </row>
    <row r="105" spans="1:11" s="13" customFormat="1" ht="14.25">
      <c r="A105" s="49" t="s">
        <v>133</v>
      </c>
      <c r="B105" s="50" t="s">
        <v>5</v>
      </c>
      <c r="C105" s="51" t="s">
        <v>50</v>
      </c>
      <c r="D105" s="68" t="s">
        <v>120</v>
      </c>
      <c r="E105" s="103" t="s">
        <v>145</v>
      </c>
      <c r="F105" s="107"/>
      <c r="G105" s="69" t="s">
        <v>134</v>
      </c>
      <c r="H105" s="52">
        <v>83</v>
      </c>
      <c r="I105" s="53">
        <v>82.26</v>
      </c>
      <c r="J105" s="25" t="str">
        <f t="shared" si="1"/>
        <v>00001139710083220853</v>
      </c>
      <c r="K105" s="12" t="str">
        <f>C105&amp;D105&amp;E105&amp;F105&amp;G105</f>
        <v>00001139710083220853</v>
      </c>
    </row>
    <row r="106" spans="1:11" ht="14.25">
      <c r="A106" s="47" t="s">
        <v>152</v>
      </c>
      <c r="B106" s="48" t="s">
        <v>5</v>
      </c>
      <c r="C106" s="44" t="s">
        <v>50</v>
      </c>
      <c r="D106" s="67" t="s">
        <v>154</v>
      </c>
      <c r="E106" s="100" t="s">
        <v>87</v>
      </c>
      <c r="F106" s="106"/>
      <c r="G106" s="45" t="s">
        <v>50</v>
      </c>
      <c r="H106" s="42">
        <v>171500</v>
      </c>
      <c r="I106" s="46">
        <v>171500</v>
      </c>
      <c r="J106" s="25" t="str">
        <f t="shared" si="1"/>
        <v>00002000000000000000</v>
      </c>
      <c r="K106" s="18" t="s">
        <v>153</v>
      </c>
    </row>
    <row r="107" spans="1:11" ht="14.25">
      <c r="A107" s="47" t="s">
        <v>155</v>
      </c>
      <c r="B107" s="48" t="s">
        <v>5</v>
      </c>
      <c r="C107" s="44" t="s">
        <v>50</v>
      </c>
      <c r="D107" s="67" t="s">
        <v>157</v>
      </c>
      <c r="E107" s="100" t="s">
        <v>87</v>
      </c>
      <c r="F107" s="106"/>
      <c r="G107" s="45" t="s">
        <v>50</v>
      </c>
      <c r="H107" s="42">
        <v>171500</v>
      </c>
      <c r="I107" s="46">
        <v>171500</v>
      </c>
      <c r="J107" s="25" t="str">
        <f aca="true" t="shared" si="2" ref="J107:J138">C107&amp;D107&amp;E107&amp;F107&amp;G107</f>
        <v>00002030000000000000</v>
      </c>
      <c r="K107" s="18" t="s">
        <v>156</v>
      </c>
    </row>
    <row r="108" spans="1:11" ht="33.75">
      <c r="A108" s="47" t="s">
        <v>158</v>
      </c>
      <c r="B108" s="48" t="s">
        <v>5</v>
      </c>
      <c r="C108" s="44" t="s">
        <v>50</v>
      </c>
      <c r="D108" s="67" t="s">
        <v>157</v>
      </c>
      <c r="E108" s="100" t="s">
        <v>160</v>
      </c>
      <c r="F108" s="106"/>
      <c r="G108" s="45" t="s">
        <v>50</v>
      </c>
      <c r="H108" s="42">
        <v>171500</v>
      </c>
      <c r="I108" s="46">
        <v>171500</v>
      </c>
      <c r="J108" s="25" t="str">
        <f t="shared" si="2"/>
        <v>00002038200000000000</v>
      </c>
      <c r="K108" s="18" t="s">
        <v>159</v>
      </c>
    </row>
    <row r="109" spans="1:11" ht="22.5">
      <c r="A109" s="47" t="s">
        <v>161</v>
      </c>
      <c r="B109" s="48" t="s">
        <v>5</v>
      </c>
      <c r="C109" s="44" t="s">
        <v>50</v>
      </c>
      <c r="D109" s="67" t="s">
        <v>157</v>
      </c>
      <c r="E109" s="100" t="s">
        <v>163</v>
      </c>
      <c r="F109" s="106"/>
      <c r="G109" s="45" t="s">
        <v>50</v>
      </c>
      <c r="H109" s="42">
        <v>171500</v>
      </c>
      <c r="I109" s="46">
        <v>171500</v>
      </c>
      <c r="J109" s="25" t="str">
        <f t="shared" si="2"/>
        <v>00002038210051180000</v>
      </c>
      <c r="K109" s="18" t="s">
        <v>162</v>
      </c>
    </row>
    <row r="110" spans="1:11" ht="56.25">
      <c r="A110" s="47" t="s">
        <v>164</v>
      </c>
      <c r="B110" s="48" t="s">
        <v>5</v>
      </c>
      <c r="C110" s="44" t="s">
        <v>50</v>
      </c>
      <c r="D110" s="67" t="s">
        <v>157</v>
      </c>
      <c r="E110" s="100" t="s">
        <v>163</v>
      </c>
      <c r="F110" s="106"/>
      <c r="G110" s="45" t="s">
        <v>166</v>
      </c>
      <c r="H110" s="42">
        <v>171500</v>
      </c>
      <c r="I110" s="46">
        <v>171500</v>
      </c>
      <c r="J110" s="25" t="str">
        <f t="shared" si="2"/>
        <v>00002038210051180100</v>
      </c>
      <c r="K110" s="18" t="s">
        <v>165</v>
      </c>
    </row>
    <row r="111" spans="1:11" ht="22.5">
      <c r="A111" s="47" t="s">
        <v>167</v>
      </c>
      <c r="B111" s="48" t="s">
        <v>5</v>
      </c>
      <c r="C111" s="44" t="s">
        <v>50</v>
      </c>
      <c r="D111" s="67" t="s">
        <v>157</v>
      </c>
      <c r="E111" s="100" t="s">
        <v>163</v>
      </c>
      <c r="F111" s="106"/>
      <c r="G111" s="45" t="s">
        <v>169</v>
      </c>
      <c r="H111" s="42">
        <v>171500</v>
      </c>
      <c r="I111" s="46">
        <v>171500</v>
      </c>
      <c r="J111" s="25" t="str">
        <f t="shared" si="2"/>
        <v>00002038210051180120</v>
      </c>
      <c r="K111" s="18" t="s">
        <v>168</v>
      </c>
    </row>
    <row r="112" spans="1:11" s="13" customFormat="1" ht="22.5">
      <c r="A112" s="49" t="s">
        <v>170</v>
      </c>
      <c r="B112" s="50" t="s">
        <v>5</v>
      </c>
      <c r="C112" s="51" t="s">
        <v>50</v>
      </c>
      <c r="D112" s="68" t="s">
        <v>157</v>
      </c>
      <c r="E112" s="103" t="s">
        <v>163</v>
      </c>
      <c r="F112" s="107"/>
      <c r="G112" s="69" t="s">
        <v>171</v>
      </c>
      <c r="H112" s="52">
        <v>132648.22</v>
      </c>
      <c r="I112" s="53">
        <v>132648.22</v>
      </c>
      <c r="J112" s="25" t="str">
        <f t="shared" si="2"/>
        <v>00002038210051180121</v>
      </c>
      <c r="K112" s="12" t="str">
        <f>C112&amp;D112&amp;E112&amp;F112&amp;G112</f>
        <v>00002038210051180121</v>
      </c>
    </row>
    <row r="113" spans="1:11" s="13" customFormat="1" ht="33.75">
      <c r="A113" s="49" t="s">
        <v>172</v>
      </c>
      <c r="B113" s="50" t="s">
        <v>5</v>
      </c>
      <c r="C113" s="51" t="s">
        <v>50</v>
      </c>
      <c r="D113" s="68" t="s">
        <v>157</v>
      </c>
      <c r="E113" s="103" t="s">
        <v>163</v>
      </c>
      <c r="F113" s="107"/>
      <c r="G113" s="69" t="s">
        <v>173</v>
      </c>
      <c r="H113" s="52">
        <v>38851.78</v>
      </c>
      <c r="I113" s="53">
        <v>38851.78</v>
      </c>
      <c r="J113" s="25" t="str">
        <f t="shared" si="2"/>
        <v>00002038210051180129</v>
      </c>
      <c r="K113" s="12" t="str">
        <f>C113&amp;D113&amp;E113&amp;F113&amp;G113</f>
        <v>00002038210051180129</v>
      </c>
    </row>
    <row r="114" spans="1:11" ht="22.5">
      <c r="A114" s="47" t="s">
        <v>174</v>
      </c>
      <c r="B114" s="48" t="s">
        <v>5</v>
      </c>
      <c r="C114" s="44" t="s">
        <v>50</v>
      </c>
      <c r="D114" s="67" t="s">
        <v>176</v>
      </c>
      <c r="E114" s="100" t="s">
        <v>87</v>
      </c>
      <c r="F114" s="106"/>
      <c r="G114" s="45" t="s">
        <v>50</v>
      </c>
      <c r="H114" s="42">
        <v>125000</v>
      </c>
      <c r="I114" s="46">
        <v>124263</v>
      </c>
      <c r="J114" s="25" t="str">
        <f t="shared" si="2"/>
        <v>00003000000000000000</v>
      </c>
      <c r="K114" s="18" t="s">
        <v>175</v>
      </c>
    </row>
    <row r="115" spans="1:11" ht="14.25">
      <c r="A115" s="47" t="s">
        <v>177</v>
      </c>
      <c r="B115" s="48" t="s">
        <v>5</v>
      </c>
      <c r="C115" s="44" t="s">
        <v>50</v>
      </c>
      <c r="D115" s="67" t="s">
        <v>179</v>
      </c>
      <c r="E115" s="100" t="s">
        <v>87</v>
      </c>
      <c r="F115" s="106"/>
      <c r="G115" s="45" t="s">
        <v>50</v>
      </c>
      <c r="H115" s="42">
        <v>125000</v>
      </c>
      <c r="I115" s="46">
        <v>124263</v>
      </c>
      <c r="J115" s="25" t="str">
        <f t="shared" si="2"/>
        <v>00003100000000000000</v>
      </c>
      <c r="K115" s="18" t="s">
        <v>178</v>
      </c>
    </row>
    <row r="116" spans="1:11" ht="22.5">
      <c r="A116" s="47" t="s">
        <v>180</v>
      </c>
      <c r="B116" s="48" t="s">
        <v>5</v>
      </c>
      <c r="C116" s="44" t="s">
        <v>50</v>
      </c>
      <c r="D116" s="67" t="s">
        <v>179</v>
      </c>
      <c r="E116" s="100" t="s">
        <v>182</v>
      </c>
      <c r="F116" s="106"/>
      <c r="G116" s="45" t="s">
        <v>50</v>
      </c>
      <c r="H116" s="42">
        <v>125000</v>
      </c>
      <c r="I116" s="46">
        <v>124263</v>
      </c>
      <c r="J116" s="25" t="str">
        <f t="shared" si="2"/>
        <v>00003100100000000000</v>
      </c>
      <c r="K116" s="18" t="s">
        <v>181</v>
      </c>
    </row>
    <row r="117" spans="1:11" ht="56.25">
      <c r="A117" s="47" t="s">
        <v>183</v>
      </c>
      <c r="B117" s="48" t="s">
        <v>5</v>
      </c>
      <c r="C117" s="44" t="s">
        <v>50</v>
      </c>
      <c r="D117" s="67" t="s">
        <v>179</v>
      </c>
      <c r="E117" s="100" t="s">
        <v>185</v>
      </c>
      <c r="F117" s="106"/>
      <c r="G117" s="45" t="s">
        <v>50</v>
      </c>
      <c r="H117" s="42">
        <v>125000</v>
      </c>
      <c r="I117" s="46">
        <v>124263</v>
      </c>
      <c r="J117" s="25" t="str">
        <f t="shared" si="2"/>
        <v>00003100110000000000</v>
      </c>
      <c r="K117" s="18" t="s">
        <v>184</v>
      </c>
    </row>
    <row r="118" spans="1:11" ht="33.75">
      <c r="A118" s="47" t="s">
        <v>186</v>
      </c>
      <c r="B118" s="48" t="s">
        <v>5</v>
      </c>
      <c r="C118" s="44" t="s">
        <v>50</v>
      </c>
      <c r="D118" s="67" t="s">
        <v>179</v>
      </c>
      <c r="E118" s="100" t="s">
        <v>188</v>
      </c>
      <c r="F118" s="106"/>
      <c r="G118" s="45" t="s">
        <v>50</v>
      </c>
      <c r="H118" s="42">
        <v>125000</v>
      </c>
      <c r="I118" s="46">
        <v>124263</v>
      </c>
      <c r="J118" s="25" t="str">
        <f t="shared" si="2"/>
        <v>00003100110200000000</v>
      </c>
      <c r="K118" s="18" t="s">
        <v>187</v>
      </c>
    </row>
    <row r="119" spans="1:11" ht="56.25">
      <c r="A119" s="47" t="s">
        <v>189</v>
      </c>
      <c r="B119" s="48" t="s">
        <v>5</v>
      </c>
      <c r="C119" s="44" t="s">
        <v>50</v>
      </c>
      <c r="D119" s="67" t="s">
        <v>179</v>
      </c>
      <c r="E119" s="100" t="s">
        <v>191</v>
      </c>
      <c r="F119" s="106"/>
      <c r="G119" s="45" t="s">
        <v>50</v>
      </c>
      <c r="H119" s="42">
        <v>125000</v>
      </c>
      <c r="I119" s="46">
        <v>124263</v>
      </c>
      <c r="J119" s="25" t="str">
        <f t="shared" si="2"/>
        <v>00003100110299990000</v>
      </c>
      <c r="K119" s="18" t="s">
        <v>190</v>
      </c>
    </row>
    <row r="120" spans="1:11" ht="22.5">
      <c r="A120" s="47" t="s">
        <v>98</v>
      </c>
      <c r="B120" s="48" t="s">
        <v>5</v>
      </c>
      <c r="C120" s="44" t="s">
        <v>50</v>
      </c>
      <c r="D120" s="67" t="s">
        <v>179</v>
      </c>
      <c r="E120" s="100" t="s">
        <v>191</v>
      </c>
      <c r="F120" s="106"/>
      <c r="G120" s="45" t="s">
        <v>5</v>
      </c>
      <c r="H120" s="42">
        <v>125000</v>
      </c>
      <c r="I120" s="46">
        <v>124263</v>
      </c>
      <c r="J120" s="25" t="str">
        <f t="shared" si="2"/>
        <v>00003100110299990200</v>
      </c>
      <c r="K120" s="18" t="s">
        <v>192</v>
      </c>
    </row>
    <row r="121" spans="1:11" ht="22.5">
      <c r="A121" s="47" t="s">
        <v>100</v>
      </c>
      <c r="B121" s="48" t="s">
        <v>5</v>
      </c>
      <c r="C121" s="44" t="s">
        <v>50</v>
      </c>
      <c r="D121" s="67" t="s">
        <v>179</v>
      </c>
      <c r="E121" s="100" t="s">
        <v>191</v>
      </c>
      <c r="F121" s="106"/>
      <c r="G121" s="45" t="s">
        <v>102</v>
      </c>
      <c r="H121" s="42">
        <v>125000</v>
      </c>
      <c r="I121" s="46">
        <v>124263</v>
      </c>
      <c r="J121" s="25" t="str">
        <f t="shared" si="2"/>
        <v>00003100110299990240</v>
      </c>
      <c r="K121" s="18" t="s">
        <v>193</v>
      </c>
    </row>
    <row r="122" spans="1:11" s="13" customFormat="1" ht="22.5">
      <c r="A122" s="49" t="s">
        <v>103</v>
      </c>
      <c r="B122" s="50" t="s">
        <v>5</v>
      </c>
      <c r="C122" s="51" t="s">
        <v>50</v>
      </c>
      <c r="D122" s="68" t="s">
        <v>179</v>
      </c>
      <c r="E122" s="103" t="s">
        <v>191</v>
      </c>
      <c r="F122" s="107"/>
      <c r="G122" s="69" t="s">
        <v>104</v>
      </c>
      <c r="H122" s="52">
        <v>125000</v>
      </c>
      <c r="I122" s="53">
        <v>124263</v>
      </c>
      <c r="J122" s="25" t="str">
        <f t="shared" si="2"/>
        <v>00003100110299990244</v>
      </c>
      <c r="K122" s="12" t="str">
        <f>C122&amp;D122&amp;E122&amp;F122&amp;G122</f>
        <v>00003100110299990244</v>
      </c>
    </row>
    <row r="123" spans="1:11" ht="14.25">
      <c r="A123" s="47" t="s">
        <v>194</v>
      </c>
      <c r="B123" s="48" t="s">
        <v>5</v>
      </c>
      <c r="C123" s="44" t="s">
        <v>50</v>
      </c>
      <c r="D123" s="67" t="s">
        <v>196</v>
      </c>
      <c r="E123" s="100" t="s">
        <v>87</v>
      </c>
      <c r="F123" s="106"/>
      <c r="G123" s="45" t="s">
        <v>50</v>
      </c>
      <c r="H123" s="42">
        <v>9091000</v>
      </c>
      <c r="I123" s="46">
        <v>8380453.07</v>
      </c>
      <c r="J123" s="25" t="str">
        <f t="shared" si="2"/>
        <v>00004000000000000000</v>
      </c>
      <c r="K123" s="18" t="s">
        <v>195</v>
      </c>
    </row>
    <row r="124" spans="1:11" ht="14.25">
      <c r="A124" s="47" t="s">
        <v>197</v>
      </c>
      <c r="B124" s="48" t="s">
        <v>5</v>
      </c>
      <c r="C124" s="44" t="s">
        <v>50</v>
      </c>
      <c r="D124" s="67" t="s">
        <v>199</v>
      </c>
      <c r="E124" s="100" t="s">
        <v>87</v>
      </c>
      <c r="F124" s="106"/>
      <c r="G124" s="45" t="s">
        <v>50</v>
      </c>
      <c r="H124" s="42">
        <v>8741000</v>
      </c>
      <c r="I124" s="46">
        <v>8032453.07</v>
      </c>
      <c r="J124" s="25" t="str">
        <f t="shared" si="2"/>
        <v>00004090000000000000</v>
      </c>
      <c r="K124" s="18" t="s">
        <v>198</v>
      </c>
    </row>
    <row r="125" spans="1:11" ht="22.5">
      <c r="A125" s="47" t="s">
        <v>180</v>
      </c>
      <c r="B125" s="48" t="s">
        <v>5</v>
      </c>
      <c r="C125" s="44" t="s">
        <v>50</v>
      </c>
      <c r="D125" s="67" t="s">
        <v>199</v>
      </c>
      <c r="E125" s="100" t="s">
        <v>182</v>
      </c>
      <c r="F125" s="106"/>
      <c r="G125" s="45" t="s">
        <v>50</v>
      </c>
      <c r="H125" s="42">
        <v>8741000</v>
      </c>
      <c r="I125" s="46">
        <v>8032453.07</v>
      </c>
      <c r="J125" s="25" t="str">
        <f t="shared" si="2"/>
        <v>00004090100000000000</v>
      </c>
      <c r="K125" s="18" t="s">
        <v>200</v>
      </c>
    </row>
    <row r="126" spans="1:11" ht="56.25">
      <c r="A126" s="47" t="s">
        <v>201</v>
      </c>
      <c r="B126" s="48" t="s">
        <v>5</v>
      </c>
      <c r="C126" s="44" t="s">
        <v>50</v>
      </c>
      <c r="D126" s="67" t="s">
        <v>199</v>
      </c>
      <c r="E126" s="100" t="s">
        <v>203</v>
      </c>
      <c r="F126" s="106"/>
      <c r="G126" s="45" t="s">
        <v>50</v>
      </c>
      <c r="H126" s="42">
        <v>8741000</v>
      </c>
      <c r="I126" s="46">
        <v>8032453.07</v>
      </c>
      <c r="J126" s="25" t="str">
        <f t="shared" si="2"/>
        <v>00004090130000000000</v>
      </c>
      <c r="K126" s="18" t="s">
        <v>202</v>
      </c>
    </row>
    <row r="127" spans="1:11" ht="22.5">
      <c r="A127" s="47" t="s">
        <v>204</v>
      </c>
      <c r="B127" s="48" t="s">
        <v>5</v>
      </c>
      <c r="C127" s="44" t="s">
        <v>50</v>
      </c>
      <c r="D127" s="67" t="s">
        <v>199</v>
      </c>
      <c r="E127" s="100" t="s">
        <v>206</v>
      </c>
      <c r="F127" s="106"/>
      <c r="G127" s="45" t="s">
        <v>50</v>
      </c>
      <c r="H127" s="42">
        <v>1704000</v>
      </c>
      <c r="I127" s="46">
        <v>1704000</v>
      </c>
      <c r="J127" s="25" t="str">
        <f t="shared" si="2"/>
        <v>00004090130171520000</v>
      </c>
      <c r="K127" s="18" t="s">
        <v>205</v>
      </c>
    </row>
    <row r="128" spans="1:11" ht="22.5">
      <c r="A128" s="47" t="s">
        <v>98</v>
      </c>
      <c r="B128" s="48" t="s">
        <v>5</v>
      </c>
      <c r="C128" s="44" t="s">
        <v>50</v>
      </c>
      <c r="D128" s="67" t="s">
        <v>199</v>
      </c>
      <c r="E128" s="100" t="s">
        <v>206</v>
      </c>
      <c r="F128" s="106"/>
      <c r="G128" s="45" t="s">
        <v>5</v>
      </c>
      <c r="H128" s="42">
        <v>1704000</v>
      </c>
      <c r="I128" s="46">
        <v>1704000</v>
      </c>
      <c r="J128" s="25" t="str">
        <f t="shared" si="2"/>
        <v>00004090130171520200</v>
      </c>
      <c r="K128" s="18" t="s">
        <v>207</v>
      </c>
    </row>
    <row r="129" spans="1:11" ht="22.5">
      <c r="A129" s="47" t="s">
        <v>100</v>
      </c>
      <c r="B129" s="48" t="s">
        <v>5</v>
      </c>
      <c r="C129" s="44" t="s">
        <v>50</v>
      </c>
      <c r="D129" s="67" t="s">
        <v>199</v>
      </c>
      <c r="E129" s="100" t="s">
        <v>206</v>
      </c>
      <c r="F129" s="106"/>
      <c r="G129" s="45" t="s">
        <v>102</v>
      </c>
      <c r="H129" s="42">
        <v>1704000</v>
      </c>
      <c r="I129" s="46">
        <v>1704000</v>
      </c>
      <c r="J129" s="25" t="str">
        <f t="shared" si="2"/>
        <v>00004090130171520240</v>
      </c>
      <c r="K129" s="18" t="s">
        <v>208</v>
      </c>
    </row>
    <row r="130" spans="1:11" s="13" customFormat="1" ht="22.5">
      <c r="A130" s="49" t="s">
        <v>103</v>
      </c>
      <c r="B130" s="50" t="s">
        <v>5</v>
      </c>
      <c r="C130" s="51" t="s">
        <v>50</v>
      </c>
      <c r="D130" s="68" t="s">
        <v>199</v>
      </c>
      <c r="E130" s="103" t="s">
        <v>206</v>
      </c>
      <c r="F130" s="107"/>
      <c r="G130" s="69" t="s">
        <v>104</v>
      </c>
      <c r="H130" s="52">
        <v>1704000</v>
      </c>
      <c r="I130" s="53">
        <v>1704000</v>
      </c>
      <c r="J130" s="25" t="str">
        <f t="shared" si="2"/>
        <v>00004090130171520244</v>
      </c>
      <c r="K130" s="12" t="str">
        <f>C130&amp;D130&amp;E130&amp;F130&amp;G130</f>
        <v>00004090130171520244</v>
      </c>
    </row>
    <row r="131" spans="1:11" ht="45">
      <c r="A131" s="47" t="s">
        <v>209</v>
      </c>
      <c r="B131" s="48" t="s">
        <v>5</v>
      </c>
      <c r="C131" s="44" t="s">
        <v>50</v>
      </c>
      <c r="D131" s="67" t="s">
        <v>199</v>
      </c>
      <c r="E131" s="100" t="s">
        <v>211</v>
      </c>
      <c r="F131" s="106"/>
      <c r="G131" s="45" t="s">
        <v>50</v>
      </c>
      <c r="H131" s="42">
        <v>5317900</v>
      </c>
      <c r="I131" s="46">
        <v>4611336.64</v>
      </c>
      <c r="J131" s="25" t="str">
        <f t="shared" si="2"/>
        <v>00004090130183240000</v>
      </c>
      <c r="K131" s="18" t="s">
        <v>210</v>
      </c>
    </row>
    <row r="132" spans="1:11" ht="22.5">
      <c r="A132" s="47" t="s">
        <v>98</v>
      </c>
      <c r="B132" s="48" t="s">
        <v>5</v>
      </c>
      <c r="C132" s="44" t="s">
        <v>50</v>
      </c>
      <c r="D132" s="67" t="s">
        <v>199</v>
      </c>
      <c r="E132" s="100" t="s">
        <v>211</v>
      </c>
      <c r="F132" s="106"/>
      <c r="G132" s="45" t="s">
        <v>5</v>
      </c>
      <c r="H132" s="42">
        <v>5317900</v>
      </c>
      <c r="I132" s="46">
        <v>4611336.64</v>
      </c>
      <c r="J132" s="25" t="str">
        <f t="shared" si="2"/>
        <v>00004090130183240200</v>
      </c>
      <c r="K132" s="18" t="s">
        <v>212</v>
      </c>
    </row>
    <row r="133" spans="1:11" ht="22.5">
      <c r="A133" s="47" t="s">
        <v>100</v>
      </c>
      <c r="B133" s="48" t="s">
        <v>5</v>
      </c>
      <c r="C133" s="44" t="s">
        <v>50</v>
      </c>
      <c r="D133" s="67" t="s">
        <v>199</v>
      </c>
      <c r="E133" s="100" t="s">
        <v>211</v>
      </c>
      <c r="F133" s="106"/>
      <c r="G133" s="45" t="s">
        <v>102</v>
      </c>
      <c r="H133" s="42">
        <v>5317900</v>
      </c>
      <c r="I133" s="46">
        <v>4611336.64</v>
      </c>
      <c r="J133" s="25" t="str">
        <f t="shared" si="2"/>
        <v>00004090130183240240</v>
      </c>
      <c r="K133" s="18" t="s">
        <v>213</v>
      </c>
    </row>
    <row r="134" spans="1:11" s="13" customFormat="1" ht="22.5">
      <c r="A134" s="49" t="s">
        <v>103</v>
      </c>
      <c r="B134" s="50" t="s">
        <v>5</v>
      </c>
      <c r="C134" s="51" t="s">
        <v>50</v>
      </c>
      <c r="D134" s="68" t="s">
        <v>199</v>
      </c>
      <c r="E134" s="103" t="s">
        <v>211</v>
      </c>
      <c r="F134" s="107"/>
      <c r="G134" s="69" t="s">
        <v>104</v>
      </c>
      <c r="H134" s="52">
        <v>5317900</v>
      </c>
      <c r="I134" s="53">
        <v>4611336.64</v>
      </c>
      <c r="J134" s="25" t="str">
        <f t="shared" si="2"/>
        <v>00004090130183240244</v>
      </c>
      <c r="K134" s="12" t="str">
        <f>C134&amp;D134&amp;E134&amp;F134&amp;G134</f>
        <v>00004090130183240244</v>
      </c>
    </row>
    <row r="135" spans="1:11" ht="56.25">
      <c r="A135" s="47" t="s">
        <v>214</v>
      </c>
      <c r="B135" s="48" t="s">
        <v>5</v>
      </c>
      <c r="C135" s="44" t="s">
        <v>50</v>
      </c>
      <c r="D135" s="67" t="s">
        <v>199</v>
      </c>
      <c r="E135" s="100" t="s">
        <v>216</v>
      </c>
      <c r="F135" s="106"/>
      <c r="G135" s="45" t="s">
        <v>50</v>
      </c>
      <c r="H135" s="42">
        <v>1625000</v>
      </c>
      <c r="I135" s="46">
        <v>1623016.81</v>
      </c>
      <c r="J135" s="25" t="str">
        <f t="shared" si="2"/>
        <v>00004090130188110000</v>
      </c>
      <c r="K135" s="18" t="s">
        <v>215</v>
      </c>
    </row>
    <row r="136" spans="1:11" ht="22.5">
      <c r="A136" s="47" t="s">
        <v>98</v>
      </c>
      <c r="B136" s="48" t="s">
        <v>5</v>
      </c>
      <c r="C136" s="44" t="s">
        <v>50</v>
      </c>
      <c r="D136" s="67" t="s">
        <v>199</v>
      </c>
      <c r="E136" s="100" t="s">
        <v>216</v>
      </c>
      <c r="F136" s="106"/>
      <c r="G136" s="45" t="s">
        <v>5</v>
      </c>
      <c r="H136" s="42">
        <v>1625000</v>
      </c>
      <c r="I136" s="46">
        <v>1623016.81</v>
      </c>
      <c r="J136" s="25" t="str">
        <f t="shared" si="2"/>
        <v>00004090130188110200</v>
      </c>
      <c r="K136" s="18" t="s">
        <v>217</v>
      </c>
    </row>
    <row r="137" spans="1:11" ht="22.5">
      <c r="A137" s="47" t="s">
        <v>100</v>
      </c>
      <c r="B137" s="48" t="s">
        <v>5</v>
      </c>
      <c r="C137" s="44" t="s">
        <v>50</v>
      </c>
      <c r="D137" s="67" t="s">
        <v>199</v>
      </c>
      <c r="E137" s="100" t="s">
        <v>216</v>
      </c>
      <c r="F137" s="106"/>
      <c r="G137" s="45" t="s">
        <v>102</v>
      </c>
      <c r="H137" s="42">
        <v>1625000</v>
      </c>
      <c r="I137" s="46">
        <v>1623016.81</v>
      </c>
      <c r="J137" s="25" t="str">
        <f t="shared" si="2"/>
        <v>00004090130188110240</v>
      </c>
      <c r="K137" s="18" t="s">
        <v>218</v>
      </c>
    </row>
    <row r="138" spans="1:11" s="13" customFormat="1" ht="22.5">
      <c r="A138" s="49" t="s">
        <v>103</v>
      </c>
      <c r="B138" s="50" t="s">
        <v>5</v>
      </c>
      <c r="C138" s="51" t="s">
        <v>50</v>
      </c>
      <c r="D138" s="68" t="s">
        <v>199</v>
      </c>
      <c r="E138" s="103" t="s">
        <v>216</v>
      </c>
      <c r="F138" s="107"/>
      <c r="G138" s="69" t="s">
        <v>104</v>
      </c>
      <c r="H138" s="52">
        <v>1625000</v>
      </c>
      <c r="I138" s="53">
        <v>1623016.81</v>
      </c>
      <c r="J138" s="25" t="str">
        <f t="shared" si="2"/>
        <v>00004090130188110244</v>
      </c>
      <c r="K138" s="12" t="str">
        <f>C138&amp;D138&amp;E138&amp;F138&amp;G138</f>
        <v>00004090130188110244</v>
      </c>
    </row>
    <row r="139" spans="1:11" ht="33.75">
      <c r="A139" s="47" t="s">
        <v>219</v>
      </c>
      <c r="B139" s="48" t="s">
        <v>5</v>
      </c>
      <c r="C139" s="44" t="s">
        <v>50</v>
      </c>
      <c r="D139" s="67" t="s">
        <v>199</v>
      </c>
      <c r="E139" s="100" t="s">
        <v>221</v>
      </c>
      <c r="F139" s="106"/>
      <c r="G139" s="45" t="s">
        <v>50</v>
      </c>
      <c r="H139" s="42">
        <v>94100</v>
      </c>
      <c r="I139" s="46">
        <v>94099.62</v>
      </c>
      <c r="J139" s="25" t="str">
        <f aca="true" t="shared" si="3" ref="J139:J170">C139&amp;D139&amp;E139&amp;F139&amp;G139</f>
        <v>000040901301S1520000</v>
      </c>
      <c r="K139" s="18" t="s">
        <v>220</v>
      </c>
    </row>
    <row r="140" spans="1:11" ht="22.5">
      <c r="A140" s="47" t="s">
        <v>98</v>
      </c>
      <c r="B140" s="48" t="s">
        <v>5</v>
      </c>
      <c r="C140" s="44" t="s">
        <v>50</v>
      </c>
      <c r="D140" s="67" t="s">
        <v>199</v>
      </c>
      <c r="E140" s="100" t="s">
        <v>221</v>
      </c>
      <c r="F140" s="106"/>
      <c r="G140" s="45" t="s">
        <v>5</v>
      </c>
      <c r="H140" s="42">
        <v>94100</v>
      </c>
      <c r="I140" s="46">
        <v>94099.62</v>
      </c>
      <c r="J140" s="25" t="str">
        <f t="shared" si="3"/>
        <v>000040901301S1520200</v>
      </c>
      <c r="K140" s="18" t="s">
        <v>222</v>
      </c>
    </row>
    <row r="141" spans="1:11" ht="22.5">
      <c r="A141" s="47" t="s">
        <v>100</v>
      </c>
      <c r="B141" s="48" t="s">
        <v>5</v>
      </c>
      <c r="C141" s="44" t="s">
        <v>50</v>
      </c>
      <c r="D141" s="67" t="s">
        <v>199</v>
      </c>
      <c r="E141" s="100" t="s">
        <v>221</v>
      </c>
      <c r="F141" s="106"/>
      <c r="G141" s="45" t="s">
        <v>102</v>
      </c>
      <c r="H141" s="42">
        <v>94100</v>
      </c>
      <c r="I141" s="46">
        <v>94099.62</v>
      </c>
      <c r="J141" s="25" t="str">
        <f t="shared" si="3"/>
        <v>000040901301S1520240</v>
      </c>
      <c r="K141" s="18" t="s">
        <v>223</v>
      </c>
    </row>
    <row r="142" spans="1:11" s="13" customFormat="1" ht="22.5">
      <c r="A142" s="49" t="s">
        <v>103</v>
      </c>
      <c r="B142" s="50" t="s">
        <v>5</v>
      </c>
      <c r="C142" s="51" t="s">
        <v>50</v>
      </c>
      <c r="D142" s="68" t="s">
        <v>199</v>
      </c>
      <c r="E142" s="103" t="s">
        <v>221</v>
      </c>
      <c r="F142" s="107"/>
      <c r="G142" s="69" t="s">
        <v>104</v>
      </c>
      <c r="H142" s="52">
        <v>94100</v>
      </c>
      <c r="I142" s="53">
        <v>94099.62</v>
      </c>
      <c r="J142" s="25" t="str">
        <f t="shared" si="3"/>
        <v>000040901301S1520244</v>
      </c>
      <c r="K142" s="12" t="str">
        <f>C142&amp;D142&amp;E142&amp;F142&amp;G142</f>
        <v>000040901301S1520244</v>
      </c>
    </row>
    <row r="143" spans="1:11" ht="14.25">
      <c r="A143" s="47" t="s">
        <v>224</v>
      </c>
      <c r="B143" s="48" t="s">
        <v>5</v>
      </c>
      <c r="C143" s="44" t="s">
        <v>50</v>
      </c>
      <c r="D143" s="67" t="s">
        <v>226</v>
      </c>
      <c r="E143" s="100" t="s">
        <v>87</v>
      </c>
      <c r="F143" s="106"/>
      <c r="G143" s="45" t="s">
        <v>50</v>
      </c>
      <c r="H143" s="42">
        <v>350000</v>
      </c>
      <c r="I143" s="46">
        <v>348000</v>
      </c>
      <c r="J143" s="25" t="str">
        <f t="shared" si="3"/>
        <v>00004120000000000000</v>
      </c>
      <c r="K143" s="18" t="s">
        <v>225</v>
      </c>
    </row>
    <row r="144" spans="1:11" ht="33.75">
      <c r="A144" s="47" t="s">
        <v>135</v>
      </c>
      <c r="B144" s="48" t="s">
        <v>5</v>
      </c>
      <c r="C144" s="44" t="s">
        <v>50</v>
      </c>
      <c r="D144" s="67" t="s">
        <v>226</v>
      </c>
      <c r="E144" s="100" t="s">
        <v>137</v>
      </c>
      <c r="F144" s="106"/>
      <c r="G144" s="45" t="s">
        <v>50</v>
      </c>
      <c r="H144" s="42">
        <v>350000</v>
      </c>
      <c r="I144" s="46">
        <v>348000</v>
      </c>
      <c r="J144" s="25" t="str">
        <f t="shared" si="3"/>
        <v>00004129700000000000</v>
      </c>
      <c r="K144" s="18" t="s">
        <v>227</v>
      </c>
    </row>
    <row r="145" spans="1:11" ht="22.5">
      <c r="A145" s="47" t="s">
        <v>228</v>
      </c>
      <c r="B145" s="48" t="s">
        <v>5</v>
      </c>
      <c r="C145" s="44" t="s">
        <v>50</v>
      </c>
      <c r="D145" s="67" t="s">
        <v>226</v>
      </c>
      <c r="E145" s="100" t="s">
        <v>230</v>
      </c>
      <c r="F145" s="106"/>
      <c r="G145" s="45" t="s">
        <v>50</v>
      </c>
      <c r="H145" s="42">
        <v>200000</v>
      </c>
      <c r="I145" s="46">
        <v>198000</v>
      </c>
      <c r="J145" s="25" t="str">
        <f t="shared" si="3"/>
        <v>00004129710083200000</v>
      </c>
      <c r="K145" s="18" t="s">
        <v>229</v>
      </c>
    </row>
    <row r="146" spans="1:11" ht="22.5">
      <c r="A146" s="47" t="s">
        <v>98</v>
      </c>
      <c r="B146" s="48" t="s">
        <v>5</v>
      </c>
      <c r="C146" s="44" t="s">
        <v>50</v>
      </c>
      <c r="D146" s="67" t="s">
        <v>226</v>
      </c>
      <c r="E146" s="100" t="s">
        <v>230</v>
      </c>
      <c r="F146" s="106"/>
      <c r="G146" s="45" t="s">
        <v>5</v>
      </c>
      <c r="H146" s="42">
        <v>200000</v>
      </c>
      <c r="I146" s="46">
        <v>198000</v>
      </c>
      <c r="J146" s="25" t="str">
        <f t="shared" si="3"/>
        <v>00004129710083200200</v>
      </c>
      <c r="K146" s="18" t="s">
        <v>231</v>
      </c>
    </row>
    <row r="147" spans="1:11" ht="22.5">
      <c r="A147" s="47" t="s">
        <v>100</v>
      </c>
      <c r="B147" s="48" t="s">
        <v>5</v>
      </c>
      <c r="C147" s="44" t="s">
        <v>50</v>
      </c>
      <c r="D147" s="67" t="s">
        <v>226</v>
      </c>
      <c r="E147" s="100" t="s">
        <v>230</v>
      </c>
      <c r="F147" s="106"/>
      <c r="G147" s="45" t="s">
        <v>102</v>
      </c>
      <c r="H147" s="42">
        <v>200000</v>
      </c>
      <c r="I147" s="46">
        <v>198000</v>
      </c>
      <c r="J147" s="25" t="str">
        <f t="shared" si="3"/>
        <v>00004129710083200240</v>
      </c>
      <c r="K147" s="18" t="s">
        <v>232</v>
      </c>
    </row>
    <row r="148" spans="1:11" s="13" customFormat="1" ht="22.5">
      <c r="A148" s="49" t="s">
        <v>103</v>
      </c>
      <c r="B148" s="50" t="s">
        <v>5</v>
      </c>
      <c r="C148" s="51" t="s">
        <v>50</v>
      </c>
      <c r="D148" s="68" t="s">
        <v>226</v>
      </c>
      <c r="E148" s="103" t="s">
        <v>230</v>
      </c>
      <c r="F148" s="107"/>
      <c r="G148" s="69" t="s">
        <v>104</v>
      </c>
      <c r="H148" s="52">
        <v>200000</v>
      </c>
      <c r="I148" s="53">
        <v>198000</v>
      </c>
      <c r="J148" s="25" t="str">
        <f t="shared" si="3"/>
        <v>00004129710083200244</v>
      </c>
      <c r="K148" s="12" t="str">
        <f>C148&amp;D148&amp;E148&amp;F148&amp;G148</f>
        <v>00004129710083200244</v>
      </c>
    </row>
    <row r="149" spans="1:11" ht="22.5">
      <c r="A149" s="47" t="s">
        <v>233</v>
      </c>
      <c r="B149" s="48" t="s">
        <v>5</v>
      </c>
      <c r="C149" s="44" t="s">
        <v>50</v>
      </c>
      <c r="D149" s="67" t="s">
        <v>226</v>
      </c>
      <c r="E149" s="100" t="s">
        <v>235</v>
      </c>
      <c r="F149" s="106"/>
      <c r="G149" s="45" t="s">
        <v>50</v>
      </c>
      <c r="H149" s="42">
        <v>150000</v>
      </c>
      <c r="I149" s="46">
        <v>150000</v>
      </c>
      <c r="J149" s="25" t="str">
        <f t="shared" si="3"/>
        <v>00004129710083250000</v>
      </c>
      <c r="K149" s="18" t="s">
        <v>234</v>
      </c>
    </row>
    <row r="150" spans="1:11" ht="22.5">
      <c r="A150" s="47" t="s">
        <v>98</v>
      </c>
      <c r="B150" s="48" t="s">
        <v>5</v>
      </c>
      <c r="C150" s="44" t="s">
        <v>50</v>
      </c>
      <c r="D150" s="67" t="s">
        <v>226</v>
      </c>
      <c r="E150" s="100" t="s">
        <v>235</v>
      </c>
      <c r="F150" s="106"/>
      <c r="G150" s="45" t="s">
        <v>5</v>
      </c>
      <c r="H150" s="42">
        <v>150000</v>
      </c>
      <c r="I150" s="46">
        <v>150000</v>
      </c>
      <c r="J150" s="25" t="str">
        <f t="shared" si="3"/>
        <v>00004129710083250200</v>
      </c>
      <c r="K150" s="18" t="s">
        <v>236</v>
      </c>
    </row>
    <row r="151" spans="1:11" ht="22.5">
      <c r="A151" s="47" t="s">
        <v>100</v>
      </c>
      <c r="B151" s="48" t="s">
        <v>5</v>
      </c>
      <c r="C151" s="44" t="s">
        <v>50</v>
      </c>
      <c r="D151" s="67" t="s">
        <v>226</v>
      </c>
      <c r="E151" s="100" t="s">
        <v>235</v>
      </c>
      <c r="F151" s="106"/>
      <c r="G151" s="45" t="s">
        <v>102</v>
      </c>
      <c r="H151" s="42">
        <v>150000</v>
      </c>
      <c r="I151" s="46">
        <v>150000</v>
      </c>
      <c r="J151" s="25" t="str">
        <f t="shared" si="3"/>
        <v>00004129710083250240</v>
      </c>
      <c r="K151" s="18" t="s">
        <v>237</v>
      </c>
    </row>
    <row r="152" spans="1:11" s="13" customFormat="1" ht="22.5">
      <c r="A152" s="49" t="s">
        <v>103</v>
      </c>
      <c r="B152" s="50" t="s">
        <v>5</v>
      </c>
      <c r="C152" s="51" t="s">
        <v>50</v>
      </c>
      <c r="D152" s="68" t="s">
        <v>226</v>
      </c>
      <c r="E152" s="103" t="s">
        <v>235</v>
      </c>
      <c r="F152" s="107"/>
      <c r="G152" s="69" t="s">
        <v>104</v>
      </c>
      <c r="H152" s="52">
        <v>150000</v>
      </c>
      <c r="I152" s="53">
        <v>150000</v>
      </c>
      <c r="J152" s="25" t="str">
        <f t="shared" si="3"/>
        <v>00004129710083250244</v>
      </c>
      <c r="K152" s="12" t="str">
        <f>C152&amp;D152&amp;E152&amp;F152&amp;G152</f>
        <v>00004129710083250244</v>
      </c>
    </row>
    <row r="153" spans="1:11" ht="14.25">
      <c r="A153" s="47" t="s">
        <v>238</v>
      </c>
      <c r="B153" s="48" t="s">
        <v>5</v>
      </c>
      <c r="C153" s="44" t="s">
        <v>50</v>
      </c>
      <c r="D153" s="67" t="s">
        <v>240</v>
      </c>
      <c r="E153" s="100" t="s">
        <v>87</v>
      </c>
      <c r="F153" s="106"/>
      <c r="G153" s="45" t="s">
        <v>50</v>
      </c>
      <c r="H153" s="42">
        <v>15474166</v>
      </c>
      <c r="I153" s="46">
        <v>15474157.72</v>
      </c>
      <c r="J153" s="25" t="str">
        <f t="shared" si="3"/>
        <v>00005000000000000000</v>
      </c>
      <c r="K153" s="18" t="s">
        <v>239</v>
      </c>
    </row>
    <row r="154" spans="1:11" ht="14.25">
      <c r="A154" s="47" t="s">
        <v>241</v>
      </c>
      <c r="B154" s="48" t="s">
        <v>5</v>
      </c>
      <c r="C154" s="44" t="s">
        <v>50</v>
      </c>
      <c r="D154" s="67" t="s">
        <v>243</v>
      </c>
      <c r="E154" s="100" t="s">
        <v>87</v>
      </c>
      <c r="F154" s="106"/>
      <c r="G154" s="45" t="s">
        <v>50</v>
      </c>
      <c r="H154" s="42">
        <v>2648900</v>
      </c>
      <c r="I154" s="46">
        <v>2648891.85</v>
      </c>
      <c r="J154" s="25" t="str">
        <f t="shared" si="3"/>
        <v>00005020000000000000</v>
      </c>
      <c r="K154" s="18" t="s">
        <v>242</v>
      </c>
    </row>
    <row r="155" spans="1:11" ht="33.75">
      <c r="A155" s="47" t="s">
        <v>135</v>
      </c>
      <c r="B155" s="48" t="s">
        <v>5</v>
      </c>
      <c r="C155" s="44" t="s">
        <v>50</v>
      </c>
      <c r="D155" s="67" t="s">
        <v>243</v>
      </c>
      <c r="E155" s="100" t="s">
        <v>137</v>
      </c>
      <c r="F155" s="106"/>
      <c r="G155" s="45" t="s">
        <v>50</v>
      </c>
      <c r="H155" s="42">
        <v>2648900</v>
      </c>
      <c r="I155" s="46">
        <v>2648891.85</v>
      </c>
      <c r="J155" s="25" t="str">
        <f t="shared" si="3"/>
        <v>00005029700000000000</v>
      </c>
      <c r="K155" s="18" t="s">
        <v>244</v>
      </c>
    </row>
    <row r="156" spans="1:11" ht="22.5">
      <c r="A156" s="47" t="s">
        <v>245</v>
      </c>
      <c r="B156" s="48" t="s">
        <v>5</v>
      </c>
      <c r="C156" s="44" t="s">
        <v>50</v>
      </c>
      <c r="D156" s="67" t="s">
        <v>243</v>
      </c>
      <c r="E156" s="100" t="s">
        <v>247</v>
      </c>
      <c r="F156" s="106"/>
      <c r="G156" s="45" t="s">
        <v>50</v>
      </c>
      <c r="H156" s="42">
        <v>336900</v>
      </c>
      <c r="I156" s="46">
        <v>336891.85</v>
      </c>
      <c r="J156" s="25" t="str">
        <f t="shared" si="3"/>
        <v>00005029710083390000</v>
      </c>
      <c r="K156" s="18" t="s">
        <v>246</v>
      </c>
    </row>
    <row r="157" spans="1:11" ht="22.5">
      <c r="A157" s="47" t="s">
        <v>98</v>
      </c>
      <c r="B157" s="48" t="s">
        <v>5</v>
      </c>
      <c r="C157" s="44" t="s">
        <v>50</v>
      </c>
      <c r="D157" s="67" t="s">
        <v>243</v>
      </c>
      <c r="E157" s="100" t="s">
        <v>247</v>
      </c>
      <c r="F157" s="106"/>
      <c r="G157" s="45" t="s">
        <v>5</v>
      </c>
      <c r="H157" s="42">
        <v>336900</v>
      </c>
      <c r="I157" s="46">
        <v>336891.85</v>
      </c>
      <c r="J157" s="25" t="str">
        <f t="shared" si="3"/>
        <v>00005029710083390200</v>
      </c>
      <c r="K157" s="18" t="s">
        <v>248</v>
      </c>
    </row>
    <row r="158" spans="1:11" ht="22.5">
      <c r="A158" s="47" t="s">
        <v>100</v>
      </c>
      <c r="B158" s="48" t="s">
        <v>5</v>
      </c>
      <c r="C158" s="44" t="s">
        <v>50</v>
      </c>
      <c r="D158" s="67" t="s">
        <v>243</v>
      </c>
      <c r="E158" s="100" t="s">
        <v>247</v>
      </c>
      <c r="F158" s="106"/>
      <c r="G158" s="45" t="s">
        <v>102</v>
      </c>
      <c r="H158" s="42">
        <v>336900</v>
      </c>
      <c r="I158" s="46">
        <v>336891.85</v>
      </c>
      <c r="J158" s="25" t="str">
        <f t="shared" si="3"/>
        <v>00005029710083390240</v>
      </c>
      <c r="K158" s="18" t="s">
        <v>249</v>
      </c>
    </row>
    <row r="159" spans="1:11" s="13" customFormat="1" ht="22.5">
      <c r="A159" s="49" t="s">
        <v>103</v>
      </c>
      <c r="B159" s="50" t="s">
        <v>5</v>
      </c>
      <c r="C159" s="51" t="s">
        <v>50</v>
      </c>
      <c r="D159" s="68" t="s">
        <v>243</v>
      </c>
      <c r="E159" s="103" t="s">
        <v>247</v>
      </c>
      <c r="F159" s="107"/>
      <c r="G159" s="69" t="s">
        <v>104</v>
      </c>
      <c r="H159" s="52">
        <v>336900</v>
      </c>
      <c r="I159" s="53">
        <v>336891.85</v>
      </c>
      <c r="J159" s="25" t="str">
        <f t="shared" si="3"/>
        <v>00005029710083390244</v>
      </c>
      <c r="K159" s="12" t="str">
        <f>C159&amp;D159&amp;E159&amp;F159&amp;G159</f>
        <v>00005029710083390244</v>
      </c>
    </row>
    <row r="160" spans="1:11" ht="22.5">
      <c r="A160" s="47" t="s">
        <v>250</v>
      </c>
      <c r="B160" s="48" t="s">
        <v>5</v>
      </c>
      <c r="C160" s="44" t="s">
        <v>50</v>
      </c>
      <c r="D160" s="67" t="s">
        <v>243</v>
      </c>
      <c r="E160" s="100" t="s">
        <v>252</v>
      </c>
      <c r="F160" s="106"/>
      <c r="G160" s="45" t="s">
        <v>50</v>
      </c>
      <c r="H160" s="42">
        <v>2312000</v>
      </c>
      <c r="I160" s="46">
        <v>2312000</v>
      </c>
      <c r="J160" s="25" t="str">
        <f t="shared" si="3"/>
        <v>00005029710088040000</v>
      </c>
      <c r="K160" s="18" t="s">
        <v>251</v>
      </c>
    </row>
    <row r="161" spans="1:11" ht="14.25">
      <c r="A161" s="47" t="s">
        <v>127</v>
      </c>
      <c r="B161" s="48" t="s">
        <v>5</v>
      </c>
      <c r="C161" s="44" t="s">
        <v>50</v>
      </c>
      <c r="D161" s="67" t="s">
        <v>243</v>
      </c>
      <c r="E161" s="100" t="s">
        <v>252</v>
      </c>
      <c r="F161" s="106"/>
      <c r="G161" s="45" t="s">
        <v>129</v>
      </c>
      <c r="H161" s="42">
        <v>2312000</v>
      </c>
      <c r="I161" s="46">
        <v>2312000</v>
      </c>
      <c r="J161" s="25" t="str">
        <f t="shared" si="3"/>
        <v>00005029710088040800</v>
      </c>
      <c r="K161" s="18" t="s">
        <v>253</v>
      </c>
    </row>
    <row r="162" spans="1:11" ht="45">
      <c r="A162" s="47" t="s">
        <v>254</v>
      </c>
      <c r="B162" s="48" t="s">
        <v>5</v>
      </c>
      <c r="C162" s="44" t="s">
        <v>50</v>
      </c>
      <c r="D162" s="67" t="s">
        <v>243</v>
      </c>
      <c r="E162" s="100" t="s">
        <v>252</v>
      </c>
      <c r="F162" s="106"/>
      <c r="G162" s="45" t="s">
        <v>256</v>
      </c>
      <c r="H162" s="42">
        <v>2312000</v>
      </c>
      <c r="I162" s="46">
        <v>2312000</v>
      </c>
      <c r="J162" s="25" t="str">
        <f t="shared" si="3"/>
        <v>00005029710088040810</v>
      </c>
      <c r="K162" s="18" t="s">
        <v>255</v>
      </c>
    </row>
    <row r="163" spans="1:11" s="13" customFormat="1" ht="45">
      <c r="A163" s="49" t="s">
        <v>257</v>
      </c>
      <c r="B163" s="50" t="s">
        <v>5</v>
      </c>
      <c r="C163" s="51" t="s">
        <v>50</v>
      </c>
      <c r="D163" s="68" t="s">
        <v>243</v>
      </c>
      <c r="E163" s="103" t="s">
        <v>252</v>
      </c>
      <c r="F163" s="107"/>
      <c r="G163" s="69" t="s">
        <v>258</v>
      </c>
      <c r="H163" s="52">
        <v>2312000</v>
      </c>
      <c r="I163" s="53">
        <v>2312000</v>
      </c>
      <c r="J163" s="25" t="str">
        <f t="shared" si="3"/>
        <v>00005029710088040811</v>
      </c>
      <c r="K163" s="12" t="str">
        <f>C163&amp;D163&amp;E163&amp;F163&amp;G163</f>
        <v>00005029710088040811</v>
      </c>
    </row>
    <row r="164" spans="1:11" ht="14.25">
      <c r="A164" s="47" t="s">
        <v>259</v>
      </c>
      <c r="B164" s="48" t="s">
        <v>5</v>
      </c>
      <c r="C164" s="44" t="s">
        <v>50</v>
      </c>
      <c r="D164" s="67" t="s">
        <v>261</v>
      </c>
      <c r="E164" s="100" t="s">
        <v>87</v>
      </c>
      <c r="F164" s="106"/>
      <c r="G164" s="45" t="s">
        <v>50</v>
      </c>
      <c r="H164" s="42">
        <v>12825266</v>
      </c>
      <c r="I164" s="46">
        <v>12825265.87</v>
      </c>
      <c r="J164" s="25" t="str">
        <f t="shared" si="3"/>
        <v>00005030000000000000</v>
      </c>
      <c r="K164" s="18" t="s">
        <v>260</v>
      </c>
    </row>
    <row r="165" spans="1:11" ht="22.5">
      <c r="A165" s="47" t="s">
        <v>180</v>
      </c>
      <c r="B165" s="48" t="s">
        <v>5</v>
      </c>
      <c r="C165" s="44" t="s">
        <v>50</v>
      </c>
      <c r="D165" s="67" t="s">
        <v>261</v>
      </c>
      <c r="E165" s="100" t="s">
        <v>182</v>
      </c>
      <c r="F165" s="106"/>
      <c r="G165" s="45" t="s">
        <v>50</v>
      </c>
      <c r="H165" s="42">
        <v>12825266</v>
      </c>
      <c r="I165" s="46">
        <v>12825265.87</v>
      </c>
      <c r="J165" s="25" t="str">
        <f t="shared" si="3"/>
        <v>00005030100000000000</v>
      </c>
      <c r="K165" s="18" t="s">
        <v>262</v>
      </c>
    </row>
    <row r="166" spans="1:11" ht="56.25">
      <c r="A166" s="47" t="s">
        <v>183</v>
      </c>
      <c r="B166" s="48" t="s">
        <v>5</v>
      </c>
      <c r="C166" s="44" t="s">
        <v>50</v>
      </c>
      <c r="D166" s="67" t="s">
        <v>261</v>
      </c>
      <c r="E166" s="100" t="s">
        <v>185</v>
      </c>
      <c r="F166" s="106"/>
      <c r="G166" s="45" t="s">
        <v>50</v>
      </c>
      <c r="H166" s="42">
        <v>3873262</v>
      </c>
      <c r="I166" s="46">
        <v>3873261.87</v>
      </c>
      <c r="J166" s="25" t="str">
        <f t="shared" si="3"/>
        <v>00005030110000000000</v>
      </c>
      <c r="K166" s="18" t="s">
        <v>263</v>
      </c>
    </row>
    <row r="167" spans="1:11" ht="33.75">
      <c r="A167" s="47" t="s">
        <v>264</v>
      </c>
      <c r="B167" s="48" t="s">
        <v>5</v>
      </c>
      <c r="C167" s="44" t="s">
        <v>50</v>
      </c>
      <c r="D167" s="67" t="s">
        <v>261</v>
      </c>
      <c r="E167" s="100" t="s">
        <v>266</v>
      </c>
      <c r="F167" s="106"/>
      <c r="G167" s="45" t="s">
        <v>50</v>
      </c>
      <c r="H167" s="42">
        <v>576550</v>
      </c>
      <c r="I167" s="46">
        <v>576549.87</v>
      </c>
      <c r="J167" s="25" t="str">
        <f t="shared" si="3"/>
        <v>00005030110100000000</v>
      </c>
      <c r="K167" s="18" t="s">
        <v>265</v>
      </c>
    </row>
    <row r="168" spans="1:11" ht="45">
      <c r="A168" s="47" t="s">
        <v>267</v>
      </c>
      <c r="B168" s="48" t="s">
        <v>5</v>
      </c>
      <c r="C168" s="44" t="s">
        <v>50</v>
      </c>
      <c r="D168" s="67" t="s">
        <v>261</v>
      </c>
      <c r="E168" s="100" t="s">
        <v>269</v>
      </c>
      <c r="F168" s="106"/>
      <c r="G168" s="45" t="s">
        <v>50</v>
      </c>
      <c r="H168" s="42">
        <v>576550</v>
      </c>
      <c r="I168" s="46">
        <v>576549.87</v>
      </c>
      <c r="J168" s="25" t="str">
        <f t="shared" si="3"/>
        <v>00005030110183270000</v>
      </c>
      <c r="K168" s="18" t="s">
        <v>268</v>
      </c>
    </row>
    <row r="169" spans="1:11" ht="22.5">
      <c r="A169" s="47" t="s">
        <v>98</v>
      </c>
      <c r="B169" s="48" t="s">
        <v>5</v>
      </c>
      <c r="C169" s="44" t="s">
        <v>50</v>
      </c>
      <c r="D169" s="67" t="s">
        <v>261</v>
      </c>
      <c r="E169" s="100" t="s">
        <v>269</v>
      </c>
      <c r="F169" s="106"/>
      <c r="G169" s="45" t="s">
        <v>5</v>
      </c>
      <c r="H169" s="42">
        <v>576550</v>
      </c>
      <c r="I169" s="46">
        <v>576549.87</v>
      </c>
      <c r="J169" s="25" t="str">
        <f t="shared" si="3"/>
        <v>00005030110183270200</v>
      </c>
      <c r="K169" s="18" t="s">
        <v>270</v>
      </c>
    </row>
    <row r="170" spans="1:11" ht="22.5">
      <c r="A170" s="47" t="s">
        <v>100</v>
      </c>
      <c r="B170" s="48" t="s">
        <v>5</v>
      </c>
      <c r="C170" s="44" t="s">
        <v>50</v>
      </c>
      <c r="D170" s="67" t="s">
        <v>261</v>
      </c>
      <c r="E170" s="100" t="s">
        <v>269</v>
      </c>
      <c r="F170" s="106"/>
      <c r="G170" s="45" t="s">
        <v>102</v>
      </c>
      <c r="H170" s="42">
        <v>576550</v>
      </c>
      <c r="I170" s="46">
        <v>576549.87</v>
      </c>
      <c r="J170" s="25" t="str">
        <f t="shared" si="3"/>
        <v>00005030110183270240</v>
      </c>
      <c r="K170" s="18" t="s">
        <v>271</v>
      </c>
    </row>
    <row r="171" spans="1:11" s="13" customFormat="1" ht="22.5">
      <c r="A171" s="49" t="s">
        <v>103</v>
      </c>
      <c r="B171" s="50" t="s">
        <v>5</v>
      </c>
      <c r="C171" s="51" t="s">
        <v>50</v>
      </c>
      <c r="D171" s="68" t="s">
        <v>261</v>
      </c>
      <c r="E171" s="103" t="s">
        <v>269</v>
      </c>
      <c r="F171" s="107"/>
      <c r="G171" s="69" t="s">
        <v>104</v>
      </c>
      <c r="H171" s="52">
        <v>576550</v>
      </c>
      <c r="I171" s="53">
        <v>576549.87</v>
      </c>
      <c r="J171" s="25" t="str">
        <f aca="true" t="shared" si="4" ref="J171:J202">C171&amp;D171&amp;E171&amp;F171&amp;G171</f>
        <v>00005030110183270244</v>
      </c>
      <c r="K171" s="12" t="str">
        <f>C171&amp;D171&amp;E171&amp;F171&amp;G171</f>
        <v>00005030110183270244</v>
      </c>
    </row>
    <row r="172" spans="1:11" ht="33.75">
      <c r="A172" s="47" t="s">
        <v>186</v>
      </c>
      <c r="B172" s="48" t="s">
        <v>5</v>
      </c>
      <c r="C172" s="44" t="s">
        <v>50</v>
      </c>
      <c r="D172" s="67" t="s">
        <v>261</v>
      </c>
      <c r="E172" s="100" t="s">
        <v>188</v>
      </c>
      <c r="F172" s="106"/>
      <c r="G172" s="45" t="s">
        <v>50</v>
      </c>
      <c r="H172" s="42">
        <v>3296712</v>
      </c>
      <c r="I172" s="46">
        <v>3296712</v>
      </c>
      <c r="J172" s="25" t="str">
        <f t="shared" si="4"/>
        <v>00005030110200000000</v>
      </c>
      <c r="K172" s="18" t="s">
        <v>272</v>
      </c>
    </row>
    <row r="173" spans="1:11" ht="45">
      <c r="A173" s="47" t="s">
        <v>273</v>
      </c>
      <c r="B173" s="48" t="s">
        <v>5</v>
      </c>
      <c r="C173" s="44" t="s">
        <v>50</v>
      </c>
      <c r="D173" s="67" t="s">
        <v>261</v>
      </c>
      <c r="E173" s="100" t="s">
        <v>275</v>
      </c>
      <c r="F173" s="106"/>
      <c r="G173" s="45" t="s">
        <v>50</v>
      </c>
      <c r="H173" s="42">
        <v>40400</v>
      </c>
      <c r="I173" s="46">
        <v>40400</v>
      </c>
      <c r="J173" s="25" t="str">
        <f t="shared" si="4"/>
        <v>00005030110272090000</v>
      </c>
      <c r="K173" s="18" t="s">
        <v>274</v>
      </c>
    </row>
    <row r="174" spans="1:11" ht="22.5">
      <c r="A174" s="47" t="s">
        <v>98</v>
      </c>
      <c r="B174" s="48" t="s">
        <v>5</v>
      </c>
      <c r="C174" s="44" t="s">
        <v>50</v>
      </c>
      <c r="D174" s="67" t="s">
        <v>261</v>
      </c>
      <c r="E174" s="100" t="s">
        <v>275</v>
      </c>
      <c r="F174" s="106"/>
      <c r="G174" s="45" t="s">
        <v>5</v>
      </c>
      <c r="H174" s="42">
        <v>40400</v>
      </c>
      <c r="I174" s="46">
        <v>40400</v>
      </c>
      <c r="J174" s="25" t="str">
        <f t="shared" si="4"/>
        <v>00005030110272090200</v>
      </c>
      <c r="K174" s="18" t="s">
        <v>276</v>
      </c>
    </row>
    <row r="175" spans="1:11" ht="22.5">
      <c r="A175" s="47" t="s">
        <v>100</v>
      </c>
      <c r="B175" s="48" t="s">
        <v>5</v>
      </c>
      <c r="C175" s="44" t="s">
        <v>50</v>
      </c>
      <c r="D175" s="67" t="s">
        <v>261</v>
      </c>
      <c r="E175" s="100" t="s">
        <v>275</v>
      </c>
      <c r="F175" s="106"/>
      <c r="G175" s="45" t="s">
        <v>102</v>
      </c>
      <c r="H175" s="42">
        <v>40400</v>
      </c>
      <c r="I175" s="46">
        <v>40400</v>
      </c>
      <c r="J175" s="25" t="str">
        <f t="shared" si="4"/>
        <v>00005030110272090240</v>
      </c>
      <c r="K175" s="18" t="s">
        <v>277</v>
      </c>
    </row>
    <row r="176" spans="1:11" s="13" customFormat="1" ht="22.5">
      <c r="A176" s="49" t="s">
        <v>103</v>
      </c>
      <c r="B176" s="50" t="s">
        <v>5</v>
      </c>
      <c r="C176" s="51" t="s">
        <v>50</v>
      </c>
      <c r="D176" s="68" t="s">
        <v>261</v>
      </c>
      <c r="E176" s="103" t="s">
        <v>275</v>
      </c>
      <c r="F176" s="107"/>
      <c r="G176" s="69" t="s">
        <v>104</v>
      </c>
      <c r="H176" s="52">
        <v>40400</v>
      </c>
      <c r="I176" s="53">
        <v>40400</v>
      </c>
      <c r="J176" s="25" t="str">
        <f t="shared" si="4"/>
        <v>00005030110272090244</v>
      </c>
      <c r="K176" s="12" t="str">
        <f>C176&amp;D176&amp;E176&amp;F176&amp;G176</f>
        <v>00005030110272090244</v>
      </c>
    </row>
    <row r="177" spans="1:11" ht="56.25">
      <c r="A177" s="47" t="s">
        <v>189</v>
      </c>
      <c r="B177" s="48" t="s">
        <v>5</v>
      </c>
      <c r="C177" s="44" t="s">
        <v>50</v>
      </c>
      <c r="D177" s="67" t="s">
        <v>261</v>
      </c>
      <c r="E177" s="100" t="s">
        <v>191</v>
      </c>
      <c r="F177" s="106"/>
      <c r="G177" s="45" t="s">
        <v>50</v>
      </c>
      <c r="H177" s="42">
        <v>3186312</v>
      </c>
      <c r="I177" s="46">
        <v>3186312</v>
      </c>
      <c r="J177" s="25" t="str">
        <f t="shared" si="4"/>
        <v>00005030110299990000</v>
      </c>
      <c r="K177" s="18" t="s">
        <v>278</v>
      </c>
    </row>
    <row r="178" spans="1:11" ht="22.5">
      <c r="A178" s="47" t="s">
        <v>98</v>
      </c>
      <c r="B178" s="48" t="s">
        <v>5</v>
      </c>
      <c r="C178" s="44" t="s">
        <v>50</v>
      </c>
      <c r="D178" s="67" t="s">
        <v>261</v>
      </c>
      <c r="E178" s="100" t="s">
        <v>191</v>
      </c>
      <c r="F178" s="106"/>
      <c r="G178" s="45" t="s">
        <v>5</v>
      </c>
      <c r="H178" s="42">
        <v>3186312</v>
      </c>
      <c r="I178" s="46">
        <v>3186312</v>
      </c>
      <c r="J178" s="25" t="str">
        <f t="shared" si="4"/>
        <v>00005030110299990200</v>
      </c>
      <c r="K178" s="18" t="s">
        <v>279</v>
      </c>
    </row>
    <row r="179" spans="1:11" ht="22.5">
      <c r="A179" s="47" t="s">
        <v>100</v>
      </c>
      <c r="B179" s="48" t="s">
        <v>5</v>
      </c>
      <c r="C179" s="44" t="s">
        <v>50</v>
      </c>
      <c r="D179" s="67" t="s">
        <v>261</v>
      </c>
      <c r="E179" s="100" t="s">
        <v>191</v>
      </c>
      <c r="F179" s="106"/>
      <c r="G179" s="45" t="s">
        <v>102</v>
      </c>
      <c r="H179" s="42">
        <v>3186312</v>
      </c>
      <c r="I179" s="46">
        <v>3186312</v>
      </c>
      <c r="J179" s="25" t="str">
        <f t="shared" si="4"/>
        <v>00005030110299990240</v>
      </c>
      <c r="K179" s="18" t="s">
        <v>280</v>
      </c>
    </row>
    <row r="180" spans="1:11" s="13" customFormat="1" ht="22.5">
      <c r="A180" s="49" t="s">
        <v>103</v>
      </c>
      <c r="B180" s="50" t="s">
        <v>5</v>
      </c>
      <c r="C180" s="51" t="s">
        <v>50</v>
      </c>
      <c r="D180" s="68" t="s">
        <v>261</v>
      </c>
      <c r="E180" s="103" t="s">
        <v>191</v>
      </c>
      <c r="F180" s="107"/>
      <c r="G180" s="69" t="s">
        <v>104</v>
      </c>
      <c r="H180" s="52">
        <v>3186312</v>
      </c>
      <c r="I180" s="53">
        <v>3186312</v>
      </c>
      <c r="J180" s="25" t="str">
        <f t="shared" si="4"/>
        <v>00005030110299990244</v>
      </c>
      <c r="K180" s="12" t="str">
        <f>C180&amp;D180&amp;E180&amp;F180&amp;G180</f>
        <v>00005030110299990244</v>
      </c>
    </row>
    <row r="181" spans="1:11" ht="45">
      <c r="A181" s="47" t="s">
        <v>281</v>
      </c>
      <c r="B181" s="48" t="s">
        <v>5</v>
      </c>
      <c r="C181" s="44" t="s">
        <v>50</v>
      </c>
      <c r="D181" s="67" t="s">
        <v>261</v>
      </c>
      <c r="E181" s="100" t="s">
        <v>283</v>
      </c>
      <c r="F181" s="106"/>
      <c r="G181" s="45" t="s">
        <v>50</v>
      </c>
      <c r="H181" s="42">
        <v>70000</v>
      </c>
      <c r="I181" s="46">
        <v>70000</v>
      </c>
      <c r="J181" s="25" t="str">
        <f t="shared" si="4"/>
        <v>000050301102S2090000</v>
      </c>
      <c r="K181" s="18" t="s">
        <v>282</v>
      </c>
    </row>
    <row r="182" spans="1:11" ht="22.5">
      <c r="A182" s="47" t="s">
        <v>98</v>
      </c>
      <c r="B182" s="48" t="s">
        <v>5</v>
      </c>
      <c r="C182" s="44" t="s">
        <v>50</v>
      </c>
      <c r="D182" s="67" t="s">
        <v>261</v>
      </c>
      <c r="E182" s="100" t="s">
        <v>283</v>
      </c>
      <c r="F182" s="106"/>
      <c r="G182" s="45" t="s">
        <v>5</v>
      </c>
      <c r="H182" s="42">
        <v>70000</v>
      </c>
      <c r="I182" s="46">
        <v>70000</v>
      </c>
      <c r="J182" s="25" t="str">
        <f t="shared" si="4"/>
        <v>000050301102S2090200</v>
      </c>
      <c r="K182" s="18" t="s">
        <v>284</v>
      </c>
    </row>
    <row r="183" spans="1:11" ht="22.5">
      <c r="A183" s="47" t="s">
        <v>100</v>
      </c>
      <c r="B183" s="48" t="s">
        <v>5</v>
      </c>
      <c r="C183" s="44" t="s">
        <v>50</v>
      </c>
      <c r="D183" s="67" t="s">
        <v>261</v>
      </c>
      <c r="E183" s="100" t="s">
        <v>283</v>
      </c>
      <c r="F183" s="106"/>
      <c r="G183" s="45" t="s">
        <v>102</v>
      </c>
      <c r="H183" s="42">
        <v>70000</v>
      </c>
      <c r="I183" s="46">
        <v>70000</v>
      </c>
      <c r="J183" s="25" t="str">
        <f t="shared" si="4"/>
        <v>000050301102S2090240</v>
      </c>
      <c r="K183" s="18" t="s">
        <v>285</v>
      </c>
    </row>
    <row r="184" spans="1:11" s="13" customFormat="1" ht="22.5">
      <c r="A184" s="49" t="s">
        <v>103</v>
      </c>
      <c r="B184" s="50" t="s">
        <v>5</v>
      </c>
      <c r="C184" s="51" t="s">
        <v>50</v>
      </c>
      <c r="D184" s="68" t="s">
        <v>261</v>
      </c>
      <c r="E184" s="103" t="s">
        <v>283</v>
      </c>
      <c r="F184" s="107"/>
      <c r="G184" s="69" t="s">
        <v>104</v>
      </c>
      <c r="H184" s="52">
        <v>70000</v>
      </c>
      <c r="I184" s="53">
        <v>70000</v>
      </c>
      <c r="J184" s="25" t="str">
        <f t="shared" si="4"/>
        <v>000050301102S2090244</v>
      </c>
      <c r="K184" s="12" t="str">
        <f>C184&amp;D184&amp;E184&amp;F184&amp;G184</f>
        <v>000050301102S2090244</v>
      </c>
    </row>
    <row r="185" spans="1:11" ht="45">
      <c r="A185" s="47" t="s">
        <v>286</v>
      </c>
      <c r="B185" s="48" t="s">
        <v>5</v>
      </c>
      <c r="C185" s="44" t="s">
        <v>50</v>
      </c>
      <c r="D185" s="67" t="s">
        <v>261</v>
      </c>
      <c r="E185" s="100" t="s">
        <v>288</v>
      </c>
      <c r="F185" s="106"/>
      <c r="G185" s="45" t="s">
        <v>50</v>
      </c>
      <c r="H185" s="42">
        <v>7918200</v>
      </c>
      <c r="I185" s="46">
        <v>7918200</v>
      </c>
      <c r="J185" s="25" t="str">
        <f t="shared" si="4"/>
        <v>00005030120000000000</v>
      </c>
      <c r="K185" s="18" t="s">
        <v>287</v>
      </c>
    </row>
    <row r="186" spans="1:11" ht="33.75">
      <c r="A186" s="47" t="s">
        <v>289</v>
      </c>
      <c r="B186" s="48" t="s">
        <v>5</v>
      </c>
      <c r="C186" s="44" t="s">
        <v>50</v>
      </c>
      <c r="D186" s="67" t="s">
        <v>261</v>
      </c>
      <c r="E186" s="100" t="s">
        <v>291</v>
      </c>
      <c r="F186" s="106"/>
      <c r="G186" s="45" t="s">
        <v>50</v>
      </c>
      <c r="H186" s="42">
        <v>7918200</v>
      </c>
      <c r="I186" s="46">
        <v>7918200</v>
      </c>
      <c r="J186" s="25" t="str">
        <f t="shared" si="4"/>
        <v>00005030120100000000</v>
      </c>
      <c r="K186" s="18" t="s">
        <v>290</v>
      </c>
    </row>
    <row r="187" spans="1:11" ht="45">
      <c r="A187" s="47" t="s">
        <v>292</v>
      </c>
      <c r="B187" s="48" t="s">
        <v>5</v>
      </c>
      <c r="C187" s="44" t="s">
        <v>50</v>
      </c>
      <c r="D187" s="67" t="s">
        <v>261</v>
      </c>
      <c r="E187" s="100" t="s">
        <v>294</v>
      </c>
      <c r="F187" s="106"/>
      <c r="G187" s="45" t="s">
        <v>50</v>
      </c>
      <c r="H187" s="42">
        <v>7918200</v>
      </c>
      <c r="I187" s="46">
        <v>7918200</v>
      </c>
      <c r="J187" s="25" t="str">
        <f t="shared" si="4"/>
        <v>00005030120199990000</v>
      </c>
      <c r="K187" s="18" t="s">
        <v>293</v>
      </c>
    </row>
    <row r="188" spans="1:11" ht="22.5">
      <c r="A188" s="47" t="s">
        <v>98</v>
      </c>
      <c r="B188" s="48" t="s">
        <v>5</v>
      </c>
      <c r="C188" s="44" t="s">
        <v>50</v>
      </c>
      <c r="D188" s="67" t="s">
        <v>261</v>
      </c>
      <c r="E188" s="100" t="s">
        <v>294</v>
      </c>
      <c r="F188" s="106"/>
      <c r="G188" s="45" t="s">
        <v>5</v>
      </c>
      <c r="H188" s="42">
        <v>7918200</v>
      </c>
      <c r="I188" s="46">
        <v>7918200</v>
      </c>
      <c r="J188" s="25" t="str">
        <f t="shared" si="4"/>
        <v>00005030120199990200</v>
      </c>
      <c r="K188" s="18" t="s">
        <v>295</v>
      </c>
    </row>
    <row r="189" spans="1:11" ht="22.5">
      <c r="A189" s="47" t="s">
        <v>100</v>
      </c>
      <c r="B189" s="48" t="s">
        <v>5</v>
      </c>
      <c r="C189" s="44" t="s">
        <v>50</v>
      </c>
      <c r="D189" s="67" t="s">
        <v>261</v>
      </c>
      <c r="E189" s="100" t="s">
        <v>294</v>
      </c>
      <c r="F189" s="106"/>
      <c r="G189" s="45" t="s">
        <v>102</v>
      </c>
      <c r="H189" s="42">
        <v>7918200</v>
      </c>
      <c r="I189" s="46">
        <v>7918200</v>
      </c>
      <c r="J189" s="25" t="str">
        <f t="shared" si="4"/>
        <v>00005030120199990240</v>
      </c>
      <c r="K189" s="18" t="s">
        <v>296</v>
      </c>
    </row>
    <row r="190" spans="1:11" s="13" customFormat="1" ht="22.5">
      <c r="A190" s="49" t="s">
        <v>103</v>
      </c>
      <c r="B190" s="50" t="s">
        <v>5</v>
      </c>
      <c r="C190" s="51" t="s">
        <v>50</v>
      </c>
      <c r="D190" s="68" t="s">
        <v>261</v>
      </c>
      <c r="E190" s="103" t="s">
        <v>294</v>
      </c>
      <c r="F190" s="107"/>
      <c r="G190" s="69" t="s">
        <v>104</v>
      </c>
      <c r="H190" s="52">
        <v>7918200</v>
      </c>
      <c r="I190" s="53">
        <v>7918200</v>
      </c>
      <c r="J190" s="25" t="str">
        <f t="shared" si="4"/>
        <v>00005030120199990244</v>
      </c>
      <c r="K190" s="12" t="str">
        <f>C190&amp;D190&amp;E190&amp;F190&amp;G190</f>
        <v>00005030120199990244</v>
      </c>
    </row>
    <row r="191" spans="1:11" ht="22.5">
      <c r="A191" s="47" t="s">
        <v>297</v>
      </c>
      <c r="B191" s="48" t="s">
        <v>5</v>
      </c>
      <c r="C191" s="44" t="s">
        <v>50</v>
      </c>
      <c r="D191" s="67" t="s">
        <v>261</v>
      </c>
      <c r="E191" s="100" t="s">
        <v>299</v>
      </c>
      <c r="F191" s="106"/>
      <c r="G191" s="45" t="s">
        <v>50</v>
      </c>
      <c r="H191" s="42">
        <v>689325</v>
      </c>
      <c r="I191" s="46">
        <v>689325</v>
      </c>
      <c r="J191" s="25" t="str">
        <f t="shared" si="4"/>
        <v>00005030140100000000</v>
      </c>
      <c r="K191" s="18" t="s">
        <v>298</v>
      </c>
    </row>
    <row r="192" spans="1:11" ht="22.5">
      <c r="A192" s="47" t="s">
        <v>300</v>
      </c>
      <c r="B192" s="48" t="s">
        <v>5</v>
      </c>
      <c r="C192" s="44" t="s">
        <v>50</v>
      </c>
      <c r="D192" s="67" t="s">
        <v>261</v>
      </c>
      <c r="E192" s="100" t="s">
        <v>302</v>
      </c>
      <c r="F192" s="106"/>
      <c r="G192" s="45" t="s">
        <v>50</v>
      </c>
      <c r="H192" s="42">
        <v>34814</v>
      </c>
      <c r="I192" s="46">
        <v>34814</v>
      </c>
      <c r="J192" s="25" t="str">
        <f t="shared" si="4"/>
        <v>000050301401L5550000</v>
      </c>
      <c r="K192" s="18" t="s">
        <v>301</v>
      </c>
    </row>
    <row r="193" spans="1:11" ht="22.5">
      <c r="A193" s="47" t="s">
        <v>98</v>
      </c>
      <c r="B193" s="48" t="s">
        <v>5</v>
      </c>
      <c r="C193" s="44" t="s">
        <v>50</v>
      </c>
      <c r="D193" s="67" t="s">
        <v>261</v>
      </c>
      <c r="E193" s="100" t="s">
        <v>302</v>
      </c>
      <c r="F193" s="106"/>
      <c r="G193" s="45" t="s">
        <v>5</v>
      </c>
      <c r="H193" s="42">
        <v>34814</v>
      </c>
      <c r="I193" s="46">
        <v>34814</v>
      </c>
      <c r="J193" s="25" t="str">
        <f t="shared" si="4"/>
        <v>000050301401L5550200</v>
      </c>
      <c r="K193" s="18" t="s">
        <v>303</v>
      </c>
    </row>
    <row r="194" spans="1:11" ht="22.5">
      <c r="A194" s="47" t="s">
        <v>100</v>
      </c>
      <c r="B194" s="48" t="s">
        <v>5</v>
      </c>
      <c r="C194" s="44" t="s">
        <v>50</v>
      </c>
      <c r="D194" s="67" t="s">
        <v>261</v>
      </c>
      <c r="E194" s="100" t="s">
        <v>302</v>
      </c>
      <c r="F194" s="106"/>
      <c r="G194" s="45" t="s">
        <v>102</v>
      </c>
      <c r="H194" s="42">
        <v>34814</v>
      </c>
      <c r="I194" s="46">
        <v>34814</v>
      </c>
      <c r="J194" s="25" t="str">
        <f t="shared" si="4"/>
        <v>000050301401L5550240</v>
      </c>
      <c r="K194" s="18" t="s">
        <v>304</v>
      </c>
    </row>
    <row r="195" spans="1:11" s="13" customFormat="1" ht="22.5">
      <c r="A195" s="49" t="s">
        <v>103</v>
      </c>
      <c r="B195" s="50" t="s">
        <v>5</v>
      </c>
      <c r="C195" s="51" t="s">
        <v>50</v>
      </c>
      <c r="D195" s="68" t="s">
        <v>261</v>
      </c>
      <c r="E195" s="103" t="s">
        <v>302</v>
      </c>
      <c r="F195" s="107"/>
      <c r="G195" s="69" t="s">
        <v>104</v>
      </c>
      <c r="H195" s="52">
        <v>34814</v>
      </c>
      <c r="I195" s="53">
        <v>34814</v>
      </c>
      <c r="J195" s="25" t="str">
        <f t="shared" si="4"/>
        <v>000050301401L5550244</v>
      </c>
      <c r="K195" s="12" t="str">
        <f>C195&amp;D195&amp;E195&amp;F195&amp;G195</f>
        <v>000050301401L5550244</v>
      </c>
    </row>
    <row r="196" spans="1:11" ht="45">
      <c r="A196" s="47" t="s">
        <v>305</v>
      </c>
      <c r="B196" s="48" t="s">
        <v>5</v>
      </c>
      <c r="C196" s="44" t="s">
        <v>50</v>
      </c>
      <c r="D196" s="67" t="s">
        <v>261</v>
      </c>
      <c r="E196" s="100" t="s">
        <v>307</v>
      </c>
      <c r="F196" s="106"/>
      <c r="G196" s="45" t="s">
        <v>50</v>
      </c>
      <c r="H196" s="42">
        <v>654511</v>
      </c>
      <c r="I196" s="46">
        <v>654511</v>
      </c>
      <c r="J196" s="25" t="str">
        <f t="shared" si="4"/>
        <v>000050301401R5550000</v>
      </c>
      <c r="K196" s="18" t="s">
        <v>306</v>
      </c>
    </row>
    <row r="197" spans="1:11" ht="22.5">
      <c r="A197" s="47" t="s">
        <v>98</v>
      </c>
      <c r="B197" s="48" t="s">
        <v>5</v>
      </c>
      <c r="C197" s="44" t="s">
        <v>50</v>
      </c>
      <c r="D197" s="67" t="s">
        <v>261</v>
      </c>
      <c r="E197" s="100" t="s">
        <v>307</v>
      </c>
      <c r="F197" s="106"/>
      <c r="G197" s="45" t="s">
        <v>5</v>
      </c>
      <c r="H197" s="42">
        <v>654511</v>
      </c>
      <c r="I197" s="46">
        <v>654511</v>
      </c>
      <c r="J197" s="25" t="str">
        <f t="shared" si="4"/>
        <v>000050301401R5550200</v>
      </c>
      <c r="K197" s="18" t="s">
        <v>308</v>
      </c>
    </row>
    <row r="198" spans="1:11" ht="22.5">
      <c r="A198" s="47" t="s">
        <v>100</v>
      </c>
      <c r="B198" s="48" t="s">
        <v>5</v>
      </c>
      <c r="C198" s="44" t="s">
        <v>50</v>
      </c>
      <c r="D198" s="67" t="s">
        <v>261</v>
      </c>
      <c r="E198" s="100" t="s">
        <v>307</v>
      </c>
      <c r="F198" s="106"/>
      <c r="G198" s="45" t="s">
        <v>102</v>
      </c>
      <c r="H198" s="42">
        <v>654511</v>
      </c>
      <c r="I198" s="46">
        <v>654511</v>
      </c>
      <c r="J198" s="25" t="str">
        <f t="shared" si="4"/>
        <v>000050301401R5550240</v>
      </c>
      <c r="K198" s="18" t="s">
        <v>309</v>
      </c>
    </row>
    <row r="199" spans="1:11" s="13" customFormat="1" ht="22.5">
      <c r="A199" s="49" t="s">
        <v>103</v>
      </c>
      <c r="B199" s="50" t="s">
        <v>5</v>
      </c>
      <c r="C199" s="51" t="s">
        <v>50</v>
      </c>
      <c r="D199" s="68" t="s">
        <v>261</v>
      </c>
      <c r="E199" s="103" t="s">
        <v>307</v>
      </c>
      <c r="F199" s="107"/>
      <c r="G199" s="69" t="s">
        <v>104</v>
      </c>
      <c r="H199" s="52">
        <v>654511</v>
      </c>
      <c r="I199" s="53">
        <v>654511</v>
      </c>
      <c r="J199" s="25" t="str">
        <f t="shared" si="4"/>
        <v>000050301401R5550244</v>
      </c>
      <c r="K199" s="12" t="str">
        <f>C199&amp;D199&amp;E199&amp;F199&amp;G199</f>
        <v>000050301401R5550244</v>
      </c>
    </row>
    <row r="200" spans="1:11" ht="14.25">
      <c r="A200" s="47" t="s">
        <v>310</v>
      </c>
      <c r="B200" s="48" t="s">
        <v>5</v>
      </c>
      <c r="C200" s="44" t="s">
        <v>50</v>
      </c>
      <c r="D200" s="67" t="s">
        <v>261</v>
      </c>
      <c r="E200" s="100" t="s">
        <v>312</v>
      </c>
      <c r="F200" s="106"/>
      <c r="G200" s="45" t="s">
        <v>50</v>
      </c>
      <c r="H200" s="42">
        <v>344479</v>
      </c>
      <c r="I200" s="46">
        <v>344479</v>
      </c>
      <c r="J200" s="25" t="str">
        <f t="shared" si="4"/>
        <v>00005030140200000000</v>
      </c>
      <c r="K200" s="18" t="s">
        <v>311</v>
      </c>
    </row>
    <row r="201" spans="1:11" ht="22.5">
      <c r="A201" s="47" t="s">
        <v>313</v>
      </c>
      <c r="B201" s="48" t="s">
        <v>5</v>
      </c>
      <c r="C201" s="44" t="s">
        <v>50</v>
      </c>
      <c r="D201" s="67" t="s">
        <v>261</v>
      </c>
      <c r="E201" s="100" t="s">
        <v>315</v>
      </c>
      <c r="F201" s="106"/>
      <c r="G201" s="45" t="s">
        <v>50</v>
      </c>
      <c r="H201" s="42">
        <v>17224</v>
      </c>
      <c r="I201" s="46">
        <v>17224</v>
      </c>
      <c r="J201" s="25" t="str">
        <f t="shared" si="4"/>
        <v>000050301402L5550000</v>
      </c>
      <c r="K201" s="18" t="s">
        <v>314</v>
      </c>
    </row>
    <row r="202" spans="1:11" ht="22.5">
      <c r="A202" s="47" t="s">
        <v>98</v>
      </c>
      <c r="B202" s="48" t="s">
        <v>5</v>
      </c>
      <c r="C202" s="44" t="s">
        <v>50</v>
      </c>
      <c r="D202" s="67" t="s">
        <v>261</v>
      </c>
      <c r="E202" s="100" t="s">
        <v>315</v>
      </c>
      <c r="F202" s="106"/>
      <c r="G202" s="45" t="s">
        <v>5</v>
      </c>
      <c r="H202" s="42">
        <v>17224</v>
      </c>
      <c r="I202" s="46">
        <v>17224</v>
      </c>
      <c r="J202" s="25" t="str">
        <f t="shared" si="4"/>
        <v>000050301402L5550200</v>
      </c>
      <c r="K202" s="18" t="s">
        <v>316</v>
      </c>
    </row>
    <row r="203" spans="1:11" ht="22.5">
      <c r="A203" s="47" t="s">
        <v>100</v>
      </c>
      <c r="B203" s="48" t="s">
        <v>5</v>
      </c>
      <c r="C203" s="44" t="s">
        <v>50</v>
      </c>
      <c r="D203" s="67" t="s">
        <v>261</v>
      </c>
      <c r="E203" s="100" t="s">
        <v>315</v>
      </c>
      <c r="F203" s="106"/>
      <c r="G203" s="45" t="s">
        <v>102</v>
      </c>
      <c r="H203" s="42">
        <v>17224</v>
      </c>
      <c r="I203" s="46">
        <v>17224</v>
      </c>
      <c r="J203" s="25" t="str">
        <f aca="true" t="shared" si="5" ref="J203:J234">C203&amp;D203&amp;E203&amp;F203&amp;G203</f>
        <v>000050301402L5550240</v>
      </c>
      <c r="K203" s="18" t="s">
        <v>317</v>
      </c>
    </row>
    <row r="204" spans="1:11" s="13" customFormat="1" ht="22.5">
      <c r="A204" s="49" t="s">
        <v>103</v>
      </c>
      <c r="B204" s="50" t="s">
        <v>5</v>
      </c>
      <c r="C204" s="51" t="s">
        <v>50</v>
      </c>
      <c r="D204" s="68" t="s">
        <v>261</v>
      </c>
      <c r="E204" s="103" t="s">
        <v>315</v>
      </c>
      <c r="F204" s="107"/>
      <c r="G204" s="69" t="s">
        <v>104</v>
      </c>
      <c r="H204" s="52">
        <v>17224</v>
      </c>
      <c r="I204" s="53">
        <v>17224</v>
      </c>
      <c r="J204" s="25" t="str">
        <f t="shared" si="5"/>
        <v>000050301402L5550244</v>
      </c>
      <c r="K204" s="12" t="str">
        <f>C204&amp;D204&amp;E204&amp;F204&amp;G204</f>
        <v>000050301402L5550244</v>
      </c>
    </row>
    <row r="205" spans="1:11" ht="45">
      <c r="A205" s="47" t="s">
        <v>305</v>
      </c>
      <c r="B205" s="48" t="s">
        <v>5</v>
      </c>
      <c r="C205" s="44" t="s">
        <v>50</v>
      </c>
      <c r="D205" s="67" t="s">
        <v>261</v>
      </c>
      <c r="E205" s="100" t="s">
        <v>319</v>
      </c>
      <c r="F205" s="106"/>
      <c r="G205" s="45" t="s">
        <v>50</v>
      </c>
      <c r="H205" s="42">
        <v>327255</v>
      </c>
      <c r="I205" s="46">
        <v>327255</v>
      </c>
      <c r="J205" s="25" t="str">
        <f t="shared" si="5"/>
        <v>000050301402R5550000</v>
      </c>
      <c r="K205" s="18" t="s">
        <v>318</v>
      </c>
    </row>
    <row r="206" spans="1:11" ht="22.5">
      <c r="A206" s="47" t="s">
        <v>98</v>
      </c>
      <c r="B206" s="48" t="s">
        <v>5</v>
      </c>
      <c r="C206" s="44" t="s">
        <v>50</v>
      </c>
      <c r="D206" s="67" t="s">
        <v>261</v>
      </c>
      <c r="E206" s="100" t="s">
        <v>319</v>
      </c>
      <c r="F206" s="106"/>
      <c r="G206" s="45" t="s">
        <v>5</v>
      </c>
      <c r="H206" s="42">
        <v>327255</v>
      </c>
      <c r="I206" s="46">
        <v>327255</v>
      </c>
      <c r="J206" s="25" t="str">
        <f t="shared" si="5"/>
        <v>000050301402R5550200</v>
      </c>
      <c r="K206" s="18" t="s">
        <v>320</v>
      </c>
    </row>
    <row r="207" spans="1:11" ht="22.5">
      <c r="A207" s="47" t="s">
        <v>100</v>
      </c>
      <c r="B207" s="48" t="s">
        <v>5</v>
      </c>
      <c r="C207" s="44" t="s">
        <v>50</v>
      </c>
      <c r="D207" s="67" t="s">
        <v>261</v>
      </c>
      <c r="E207" s="100" t="s">
        <v>319</v>
      </c>
      <c r="F207" s="106"/>
      <c r="G207" s="45" t="s">
        <v>102</v>
      </c>
      <c r="H207" s="42">
        <v>327255</v>
      </c>
      <c r="I207" s="46">
        <v>327255</v>
      </c>
      <c r="J207" s="25" t="str">
        <f t="shared" si="5"/>
        <v>000050301402R5550240</v>
      </c>
      <c r="K207" s="18" t="s">
        <v>321</v>
      </c>
    </row>
    <row r="208" spans="1:11" s="13" customFormat="1" ht="22.5">
      <c r="A208" s="49" t="s">
        <v>103</v>
      </c>
      <c r="B208" s="50" t="s">
        <v>5</v>
      </c>
      <c r="C208" s="51" t="s">
        <v>50</v>
      </c>
      <c r="D208" s="68" t="s">
        <v>261</v>
      </c>
      <c r="E208" s="103" t="s">
        <v>319</v>
      </c>
      <c r="F208" s="107"/>
      <c r="G208" s="69" t="s">
        <v>104</v>
      </c>
      <c r="H208" s="52">
        <v>327255</v>
      </c>
      <c r="I208" s="53">
        <v>327255</v>
      </c>
      <c r="J208" s="25" t="str">
        <f t="shared" si="5"/>
        <v>000050301402R5550244</v>
      </c>
      <c r="K208" s="12" t="str">
        <f>C208&amp;D208&amp;E208&amp;F208&amp;G208</f>
        <v>000050301402R5550244</v>
      </c>
    </row>
    <row r="209" spans="1:11" ht="14.25">
      <c r="A209" s="47" t="s">
        <v>322</v>
      </c>
      <c r="B209" s="48" t="s">
        <v>5</v>
      </c>
      <c r="C209" s="44" t="s">
        <v>50</v>
      </c>
      <c r="D209" s="67" t="s">
        <v>324</v>
      </c>
      <c r="E209" s="100" t="s">
        <v>87</v>
      </c>
      <c r="F209" s="106"/>
      <c r="G209" s="45" t="s">
        <v>50</v>
      </c>
      <c r="H209" s="42">
        <v>7000</v>
      </c>
      <c r="I209" s="46">
        <v>7000</v>
      </c>
      <c r="J209" s="25" t="str">
        <f t="shared" si="5"/>
        <v>00007000000000000000</v>
      </c>
      <c r="K209" s="18" t="s">
        <v>323</v>
      </c>
    </row>
    <row r="210" spans="1:11" ht="14.25">
      <c r="A210" s="47" t="s">
        <v>325</v>
      </c>
      <c r="B210" s="48" t="s">
        <v>5</v>
      </c>
      <c r="C210" s="44" t="s">
        <v>50</v>
      </c>
      <c r="D210" s="67" t="s">
        <v>327</v>
      </c>
      <c r="E210" s="100" t="s">
        <v>87</v>
      </c>
      <c r="F210" s="106"/>
      <c r="G210" s="45" t="s">
        <v>50</v>
      </c>
      <c r="H210" s="42">
        <v>7000</v>
      </c>
      <c r="I210" s="46">
        <v>7000</v>
      </c>
      <c r="J210" s="25" t="str">
        <f t="shared" si="5"/>
        <v>00007070000000000000</v>
      </c>
      <c r="K210" s="18" t="s">
        <v>326</v>
      </c>
    </row>
    <row r="211" spans="1:11" ht="33.75">
      <c r="A211" s="47" t="s">
        <v>135</v>
      </c>
      <c r="B211" s="48" t="s">
        <v>5</v>
      </c>
      <c r="C211" s="44" t="s">
        <v>50</v>
      </c>
      <c r="D211" s="67" t="s">
        <v>327</v>
      </c>
      <c r="E211" s="100" t="s">
        <v>137</v>
      </c>
      <c r="F211" s="106"/>
      <c r="G211" s="45" t="s">
        <v>50</v>
      </c>
      <c r="H211" s="42">
        <v>7000</v>
      </c>
      <c r="I211" s="46">
        <v>7000</v>
      </c>
      <c r="J211" s="25" t="str">
        <f t="shared" si="5"/>
        <v>00007079700000000000</v>
      </c>
      <c r="K211" s="18" t="s">
        <v>328</v>
      </c>
    </row>
    <row r="212" spans="1:11" ht="22.5">
      <c r="A212" s="47" t="s">
        <v>329</v>
      </c>
      <c r="B212" s="48" t="s">
        <v>5</v>
      </c>
      <c r="C212" s="44" t="s">
        <v>50</v>
      </c>
      <c r="D212" s="67" t="s">
        <v>327</v>
      </c>
      <c r="E212" s="100" t="s">
        <v>331</v>
      </c>
      <c r="F212" s="106"/>
      <c r="G212" s="45" t="s">
        <v>50</v>
      </c>
      <c r="H212" s="42">
        <v>7000</v>
      </c>
      <c r="I212" s="46">
        <v>7000</v>
      </c>
      <c r="J212" s="25" t="str">
        <f t="shared" si="5"/>
        <v>00007079710083290000</v>
      </c>
      <c r="K212" s="18" t="s">
        <v>330</v>
      </c>
    </row>
    <row r="213" spans="1:11" ht="22.5">
      <c r="A213" s="47" t="s">
        <v>98</v>
      </c>
      <c r="B213" s="48" t="s">
        <v>5</v>
      </c>
      <c r="C213" s="44" t="s">
        <v>50</v>
      </c>
      <c r="D213" s="67" t="s">
        <v>327</v>
      </c>
      <c r="E213" s="100" t="s">
        <v>331</v>
      </c>
      <c r="F213" s="106"/>
      <c r="G213" s="45" t="s">
        <v>5</v>
      </c>
      <c r="H213" s="42">
        <v>7000</v>
      </c>
      <c r="I213" s="46">
        <v>7000</v>
      </c>
      <c r="J213" s="25" t="str">
        <f t="shared" si="5"/>
        <v>00007079710083290200</v>
      </c>
      <c r="K213" s="18" t="s">
        <v>332</v>
      </c>
    </row>
    <row r="214" spans="1:11" ht="22.5">
      <c r="A214" s="47" t="s">
        <v>100</v>
      </c>
      <c r="B214" s="48" t="s">
        <v>5</v>
      </c>
      <c r="C214" s="44" t="s">
        <v>50</v>
      </c>
      <c r="D214" s="67" t="s">
        <v>327</v>
      </c>
      <c r="E214" s="100" t="s">
        <v>331</v>
      </c>
      <c r="F214" s="106"/>
      <c r="G214" s="45" t="s">
        <v>102</v>
      </c>
      <c r="H214" s="42">
        <v>7000</v>
      </c>
      <c r="I214" s="46">
        <v>7000</v>
      </c>
      <c r="J214" s="25" t="str">
        <f t="shared" si="5"/>
        <v>00007079710083290240</v>
      </c>
      <c r="K214" s="18" t="s">
        <v>333</v>
      </c>
    </row>
    <row r="215" spans="1:11" s="13" customFormat="1" ht="22.5">
      <c r="A215" s="49" t="s">
        <v>103</v>
      </c>
      <c r="B215" s="50" t="s">
        <v>5</v>
      </c>
      <c r="C215" s="51" t="s">
        <v>50</v>
      </c>
      <c r="D215" s="68" t="s">
        <v>327</v>
      </c>
      <c r="E215" s="103" t="s">
        <v>331</v>
      </c>
      <c r="F215" s="107"/>
      <c r="G215" s="69" t="s">
        <v>104</v>
      </c>
      <c r="H215" s="52">
        <v>7000</v>
      </c>
      <c r="I215" s="53">
        <v>7000</v>
      </c>
      <c r="J215" s="25" t="str">
        <f t="shared" si="5"/>
        <v>00007079710083290244</v>
      </c>
      <c r="K215" s="12" t="str">
        <f>C215&amp;D215&amp;E215&amp;F215&amp;G215</f>
        <v>00007079710083290244</v>
      </c>
    </row>
    <row r="216" spans="1:11" ht="14.25">
      <c r="A216" s="47" t="s">
        <v>334</v>
      </c>
      <c r="B216" s="48" t="s">
        <v>5</v>
      </c>
      <c r="C216" s="44" t="s">
        <v>50</v>
      </c>
      <c r="D216" s="67" t="s">
        <v>336</v>
      </c>
      <c r="E216" s="100" t="s">
        <v>87</v>
      </c>
      <c r="F216" s="106"/>
      <c r="G216" s="45" t="s">
        <v>50</v>
      </c>
      <c r="H216" s="42">
        <v>41000</v>
      </c>
      <c r="I216" s="46">
        <v>41000</v>
      </c>
      <c r="J216" s="25" t="str">
        <f t="shared" si="5"/>
        <v>00008000000000000000</v>
      </c>
      <c r="K216" s="18" t="s">
        <v>335</v>
      </c>
    </row>
    <row r="217" spans="1:11" ht="14.25">
      <c r="A217" s="47" t="s">
        <v>337</v>
      </c>
      <c r="B217" s="48" t="s">
        <v>5</v>
      </c>
      <c r="C217" s="44" t="s">
        <v>50</v>
      </c>
      <c r="D217" s="67" t="s">
        <v>339</v>
      </c>
      <c r="E217" s="100" t="s">
        <v>87</v>
      </c>
      <c r="F217" s="106"/>
      <c r="G217" s="45" t="s">
        <v>50</v>
      </c>
      <c r="H217" s="42">
        <v>41000</v>
      </c>
      <c r="I217" s="46">
        <v>41000</v>
      </c>
      <c r="J217" s="25" t="str">
        <f t="shared" si="5"/>
        <v>00008010000000000000</v>
      </c>
      <c r="K217" s="18" t="s">
        <v>338</v>
      </c>
    </row>
    <row r="218" spans="1:11" ht="33.75">
      <c r="A218" s="47" t="s">
        <v>135</v>
      </c>
      <c r="B218" s="48" t="s">
        <v>5</v>
      </c>
      <c r="C218" s="44" t="s">
        <v>50</v>
      </c>
      <c r="D218" s="67" t="s">
        <v>339</v>
      </c>
      <c r="E218" s="100" t="s">
        <v>137</v>
      </c>
      <c r="F218" s="106"/>
      <c r="G218" s="45" t="s">
        <v>50</v>
      </c>
      <c r="H218" s="42">
        <v>41000</v>
      </c>
      <c r="I218" s="46">
        <v>41000</v>
      </c>
      <c r="J218" s="25" t="str">
        <f t="shared" si="5"/>
        <v>00008019700000000000</v>
      </c>
      <c r="K218" s="18" t="s">
        <v>340</v>
      </c>
    </row>
    <row r="219" spans="1:11" ht="14.25">
      <c r="A219" s="47" t="s">
        <v>341</v>
      </c>
      <c r="B219" s="48" t="s">
        <v>5</v>
      </c>
      <c r="C219" s="44" t="s">
        <v>50</v>
      </c>
      <c r="D219" s="67" t="s">
        <v>339</v>
      </c>
      <c r="E219" s="100" t="s">
        <v>343</v>
      </c>
      <c r="F219" s="106"/>
      <c r="G219" s="45" t="s">
        <v>50</v>
      </c>
      <c r="H219" s="42">
        <v>41000</v>
      </c>
      <c r="I219" s="46">
        <v>41000</v>
      </c>
      <c r="J219" s="25" t="str">
        <f t="shared" si="5"/>
        <v>00008019710083300000</v>
      </c>
      <c r="K219" s="18" t="s">
        <v>342</v>
      </c>
    </row>
    <row r="220" spans="1:11" ht="22.5">
      <c r="A220" s="47" t="s">
        <v>98</v>
      </c>
      <c r="B220" s="48" t="s">
        <v>5</v>
      </c>
      <c r="C220" s="44" t="s">
        <v>50</v>
      </c>
      <c r="D220" s="67" t="s">
        <v>339</v>
      </c>
      <c r="E220" s="100" t="s">
        <v>343</v>
      </c>
      <c r="F220" s="106"/>
      <c r="G220" s="45" t="s">
        <v>5</v>
      </c>
      <c r="H220" s="42">
        <v>41000</v>
      </c>
      <c r="I220" s="46">
        <v>41000</v>
      </c>
      <c r="J220" s="25" t="str">
        <f t="shared" si="5"/>
        <v>00008019710083300200</v>
      </c>
      <c r="K220" s="18" t="s">
        <v>344</v>
      </c>
    </row>
    <row r="221" spans="1:11" ht="22.5">
      <c r="A221" s="47" t="s">
        <v>100</v>
      </c>
      <c r="B221" s="48" t="s">
        <v>5</v>
      </c>
      <c r="C221" s="44" t="s">
        <v>50</v>
      </c>
      <c r="D221" s="67" t="s">
        <v>339</v>
      </c>
      <c r="E221" s="100" t="s">
        <v>343</v>
      </c>
      <c r="F221" s="106"/>
      <c r="G221" s="45" t="s">
        <v>102</v>
      </c>
      <c r="H221" s="42">
        <v>41000</v>
      </c>
      <c r="I221" s="46">
        <v>41000</v>
      </c>
      <c r="J221" s="25" t="str">
        <f t="shared" si="5"/>
        <v>00008019710083300240</v>
      </c>
      <c r="K221" s="18" t="s">
        <v>345</v>
      </c>
    </row>
    <row r="222" spans="1:11" s="13" customFormat="1" ht="22.5">
      <c r="A222" s="49" t="s">
        <v>103</v>
      </c>
      <c r="B222" s="50" t="s">
        <v>5</v>
      </c>
      <c r="C222" s="51" t="s">
        <v>50</v>
      </c>
      <c r="D222" s="68" t="s">
        <v>339</v>
      </c>
      <c r="E222" s="103" t="s">
        <v>343</v>
      </c>
      <c r="F222" s="107"/>
      <c r="G222" s="69" t="s">
        <v>104</v>
      </c>
      <c r="H222" s="52">
        <v>41000</v>
      </c>
      <c r="I222" s="53">
        <v>41000</v>
      </c>
      <c r="J222" s="25" t="str">
        <f t="shared" si="5"/>
        <v>00008019710083300244</v>
      </c>
      <c r="K222" s="12" t="str">
        <f>C222&amp;D222&amp;E222&amp;F222&amp;G222</f>
        <v>00008019710083300244</v>
      </c>
    </row>
    <row r="223" spans="1:11" ht="14.25">
      <c r="A223" s="47" t="s">
        <v>346</v>
      </c>
      <c r="B223" s="48" t="s">
        <v>5</v>
      </c>
      <c r="C223" s="44" t="s">
        <v>50</v>
      </c>
      <c r="D223" s="67" t="s">
        <v>348</v>
      </c>
      <c r="E223" s="100" t="s">
        <v>87</v>
      </c>
      <c r="F223" s="106"/>
      <c r="G223" s="45" t="s">
        <v>50</v>
      </c>
      <c r="H223" s="42">
        <v>125000</v>
      </c>
      <c r="I223" s="46">
        <v>124511.76</v>
      </c>
      <c r="J223" s="25" t="str">
        <f t="shared" si="5"/>
        <v>00010000000000000000</v>
      </c>
      <c r="K223" s="18" t="s">
        <v>347</v>
      </c>
    </row>
    <row r="224" spans="1:11" ht="14.25">
      <c r="A224" s="47" t="s">
        <v>349</v>
      </c>
      <c r="B224" s="48" t="s">
        <v>5</v>
      </c>
      <c r="C224" s="44" t="s">
        <v>50</v>
      </c>
      <c r="D224" s="67" t="s">
        <v>351</v>
      </c>
      <c r="E224" s="100" t="s">
        <v>87</v>
      </c>
      <c r="F224" s="106"/>
      <c r="G224" s="45" t="s">
        <v>50</v>
      </c>
      <c r="H224" s="42">
        <v>125000</v>
      </c>
      <c r="I224" s="46">
        <v>124511.76</v>
      </c>
      <c r="J224" s="25" t="str">
        <f t="shared" si="5"/>
        <v>00010010000000000000</v>
      </c>
      <c r="K224" s="18" t="s">
        <v>350</v>
      </c>
    </row>
    <row r="225" spans="1:11" ht="33.75">
      <c r="A225" s="47" t="s">
        <v>352</v>
      </c>
      <c r="B225" s="48" t="s">
        <v>5</v>
      </c>
      <c r="C225" s="44" t="s">
        <v>50</v>
      </c>
      <c r="D225" s="67" t="s">
        <v>351</v>
      </c>
      <c r="E225" s="100" t="s">
        <v>354</v>
      </c>
      <c r="F225" s="106"/>
      <c r="G225" s="45" t="s">
        <v>50</v>
      </c>
      <c r="H225" s="42">
        <v>125000</v>
      </c>
      <c r="I225" s="46">
        <v>124511.76</v>
      </c>
      <c r="J225" s="25" t="str">
        <f t="shared" si="5"/>
        <v>00010019200000000000</v>
      </c>
      <c r="K225" s="18" t="s">
        <v>353</v>
      </c>
    </row>
    <row r="226" spans="1:11" ht="14.25">
      <c r="A226" s="47" t="s">
        <v>355</v>
      </c>
      <c r="B226" s="48" t="s">
        <v>5</v>
      </c>
      <c r="C226" s="44" t="s">
        <v>50</v>
      </c>
      <c r="D226" s="67" t="s">
        <v>351</v>
      </c>
      <c r="E226" s="100" t="s">
        <v>357</v>
      </c>
      <c r="F226" s="106"/>
      <c r="G226" s="45" t="s">
        <v>50</v>
      </c>
      <c r="H226" s="42">
        <v>125000</v>
      </c>
      <c r="I226" s="46">
        <v>124511.76</v>
      </c>
      <c r="J226" s="25" t="str">
        <f t="shared" si="5"/>
        <v>00010019220062010000</v>
      </c>
      <c r="K226" s="18" t="s">
        <v>356</v>
      </c>
    </row>
    <row r="227" spans="1:11" ht="22.5">
      <c r="A227" s="47" t="s">
        <v>98</v>
      </c>
      <c r="B227" s="48" t="s">
        <v>5</v>
      </c>
      <c r="C227" s="44" t="s">
        <v>50</v>
      </c>
      <c r="D227" s="67" t="s">
        <v>351</v>
      </c>
      <c r="E227" s="100" t="s">
        <v>357</v>
      </c>
      <c r="F227" s="106"/>
      <c r="G227" s="45" t="s">
        <v>5</v>
      </c>
      <c r="H227" s="42">
        <v>1250</v>
      </c>
      <c r="I227" s="46">
        <v>1232.76</v>
      </c>
      <c r="J227" s="25" t="str">
        <f t="shared" si="5"/>
        <v>00010019220062010200</v>
      </c>
      <c r="K227" s="18" t="s">
        <v>358</v>
      </c>
    </row>
    <row r="228" spans="1:11" ht="22.5">
      <c r="A228" s="47" t="s">
        <v>100</v>
      </c>
      <c r="B228" s="48" t="s">
        <v>5</v>
      </c>
      <c r="C228" s="44" t="s">
        <v>50</v>
      </c>
      <c r="D228" s="67" t="s">
        <v>351</v>
      </c>
      <c r="E228" s="100" t="s">
        <v>357</v>
      </c>
      <c r="F228" s="106"/>
      <c r="G228" s="45" t="s">
        <v>102</v>
      </c>
      <c r="H228" s="42">
        <v>1250</v>
      </c>
      <c r="I228" s="46">
        <v>1232.76</v>
      </c>
      <c r="J228" s="25" t="str">
        <f t="shared" si="5"/>
        <v>00010019220062010240</v>
      </c>
      <c r="K228" s="18" t="s">
        <v>359</v>
      </c>
    </row>
    <row r="229" spans="1:11" s="13" customFormat="1" ht="22.5">
      <c r="A229" s="49" t="s">
        <v>103</v>
      </c>
      <c r="B229" s="50" t="s">
        <v>5</v>
      </c>
      <c r="C229" s="51" t="s">
        <v>50</v>
      </c>
      <c r="D229" s="68" t="s">
        <v>351</v>
      </c>
      <c r="E229" s="103" t="s">
        <v>357</v>
      </c>
      <c r="F229" s="107"/>
      <c r="G229" s="69" t="s">
        <v>104</v>
      </c>
      <c r="H229" s="52">
        <v>1250</v>
      </c>
      <c r="I229" s="53">
        <v>1232.76</v>
      </c>
      <c r="J229" s="25" t="str">
        <f t="shared" si="5"/>
        <v>00010019220062010244</v>
      </c>
      <c r="K229" s="12" t="str">
        <f>C229&amp;D229&amp;E229&amp;F229&amp;G229</f>
        <v>00010019220062010244</v>
      </c>
    </row>
    <row r="230" spans="1:11" ht="14.25">
      <c r="A230" s="47" t="s">
        <v>360</v>
      </c>
      <c r="B230" s="48" t="s">
        <v>5</v>
      </c>
      <c r="C230" s="44" t="s">
        <v>50</v>
      </c>
      <c r="D230" s="67" t="s">
        <v>351</v>
      </c>
      <c r="E230" s="100" t="s">
        <v>357</v>
      </c>
      <c r="F230" s="106"/>
      <c r="G230" s="45" t="s">
        <v>362</v>
      </c>
      <c r="H230" s="42">
        <v>123750</v>
      </c>
      <c r="I230" s="46">
        <v>123279</v>
      </c>
      <c r="J230" s="25" t="str">
        <f t="shared" si="5"/>
        <v>00010019220062010300</v>
      </c>
      <c r="K230" s="18" t="s">
        <v>361</v>
      </c>
    </row>
    <row r="231" spans="1:11" ht="14.25">
      <c r="A231" s="47" t="s">
        <v>363</v>
      </c>
      <c r="B231" s="48" t="s">
        <v>5</v>
      </c>
      <c r="C231" s="44" t="s">
        <v>50</v>
      </c>
      <c r="D231" s="67" t="s">
        <v>351</v>
      </c>
      <c r="E231" s="100" t="s">
        <v>357</v>
      </c>
      <c r="F231" s="106"/>
      <c r="G231" s="45" t="s">
        <v>365</v>
      </c>
      <c r="H231" s="42">
        <v>123750</v>
      </c>
      <c r="I231" s="46">
        <v>123279</v>
      </c>
      <c r="J231" s="25" t="str">
        <f t="shared" si="5"/>
        <v>00010019220062010310</v>
      </c>
      <c r="K231" s="18" t="s">
        <v>364</v>
      </c>
    </row>
    <row r="232" spans="1:11" s="13" customFormat="1" ht="14.25">
      <c r="A232" s="49" t="s">
        <v>366</v>
      </c>
      <c r="B232" s="50" t="s">
        <v>5</v>
      </c>
      <c r="C232" s="51" t="s">
        <v>50</v>
      </c>
      <c r="D232" s="68" t="s">
        <v>351</v>
      </c>
      <c r="E232" s="103" t="s">
        <v>357</v>
      </c>
      <c r="F232" s="107"/>
      <c r="G232" s="69" t="s">
        <v>367</v>
      </c>
      <c r="H232" s="52">
        <v>123750</v>
      </c>
      <c r="I232" s="53">
        <v>123279</v>
      </c>
      <c r="J232" s="25" t="str">
        <f t="shared" si="5"/>
        <v>00010019220062010312</v>
      </c>
      <c r="K232" s="12" t="str">
        <f>C232&amp;D232&amp;E232&amp;F232&amp;G232</f>
        <v>00010019220062010312</v>
      </c>
    </row>
    <row r="233" spans="1:11" ht="14.25">
      <c r="A233" s="47" t="s">
        <v>368</v>
      </c>
      <c r="B233" s="48" t="s">
        <v>5</v>
      </c>
      <c r="C233" s="44" t="s">
        <v>50</v>
      </c>
      <c r="D233" s="67" t="s">
        <v>370</v>
      </c>
      <c r="E233" s="100" t="s">
        <v>87</v>
      </c>
      <c r="F233" s="106"/>
      <c r="G233" s="45" t="s">
        <v>50</v>
      </c>
      <c r="H233" s="42">
        <v>30000</v>
      </c>
      <c r="I233" s="46">
        <v>26614</v>
      </c>
      <c r="J233" s="25" t="str">
        <f t="shared" si="5"/>
        <v>00011000000000000000</v>
      </c>
      <c r="K233" s="18" t="s">
        <v>369</v>
      </c>
    </row>
    <row r="234" spans="1:11" ht="14.25">
      <c r="A234" s="47" t="s">
        <v>371</v>
      </c>
      <c r="B234" s="48" t="s">
        <v>5</v>
      </c>
      <c r="C234" s="44" t="s">
        <v>50</v>
      </c>
      <c r="D234" s="67" t="s">
        <v>373</v>
      </c>
      <c r="E234" s="100" t="s">
        <v>87</v>
      </c>
      <c r="F234" s="106"/>
      <c r="G234" s="45" t="s">
        <v>50</v>
      </c>
      <c r="H234" s="42">
        <v>30000</v>
      </c>
      <c r="I234" s="46">
        <v>26614</v>
      </c>
      <c r="J234" s="25" t="str">
        <f t="shared" si="5"/>
        <v>00011010000000000000</v>
      </c>
      <c r="K234" s="18" t="s">
        <v>372</v>
      </c>
    </row>
    <row r="235" spans="1:11" ht="33.75">
      <c r="A235" s="47" t="s">
        <v>135</v>
      </c>
      <c r="B235" s="48" t="s">
        <v>5</v>
      </c>
      <c r="C235" s="44" t="s">
        <v>50</v>
      </c>
      <c r="D235" s="67" t="s">
        <v>373</v>
      </c>
      <c r="E235" s="100" t="s">
        <v>137</v>
      </c>
      <c r="F235" s="106"/>
      <c r="G235" s="45" t="s">
        <v>50</v>
      </c>
      <c r="H235" s="42">
        <v>30000</v>
      </c>
      <c r="I235" s="46">
        <v>26614</v>
      </c>
      <c r="J235" s="25" t="str">
        <f aca="true" t="shared" si="6" ref="J235:J245">C235&amp;D235&amp;E235&amp;F235&amp;G235</f>
        <v>00011019700000000000</v>
      </c>
      <c r="K235" s="18" t="s">
        <v>374</v>
      </c>
    </row>
    <row r="236" spans="1:11" ht="22.5">
      <c r="A236" s="47" t="s">
        <v>375</v>
      </c>
      <c r="B236" s="48" t="s">
        <v>5</v>
      </c>
      <c r="C236" s="44" t="s">
        <v>50</v>
      </c>
      <c r="D236" s="67" t="s">
        <v>373</v>
      </c>
      <c r="E236" s="100" t="s">
        <v>377</v>
      </c>
      <c r="F236" s="106"/>
      <c r="G236" s="45" t="s">
        <v>50</v>
      </c>
      <c r="H236" s="42">
        <v>30000</v>
      </c>
      <c r="I236" s="46">
        <v>26614</v>
      </c>
      <c r="J236" s="25" t="str">
        <f t="shared" si="6"/>
        <v>00011019710083310000</v>
      </c>
      <c r="K236" s="18" t="s">
        <v>376</v>
      </c>
    </row>
    <row r="237" spans="1:11" ht="22.5">
      <c r="A237" s="47" t="s">
        <v>98</v>
      </c>
      <c r="B237" s="48" t="s">
        <v>5</v>
      </c>
      <c r="C237" s="44" t="s">
        <v>50</v>
      </c>
      <c r="D237" s="67" t="s">
        <v>373</v>
      </c>
      <c r="E237" s="100" t="s">
        <v>377</v>
      </c>
      <c r="F237" s="106"/>
      <c r="G237" s="45" t="s">
        <v>5</v>
      </c>
      <c r="H237" s="42">
        <v>30000</v>
      </c>
      <c r="I237" s="46">
        <v>26614</v>
      </c>
      <c r="J237" s="25" t="str">
        <f t="shared" si="6"/>
        <v>00011019710083310200</v>
      </c>
      <c r="K237" s="18" t="s">
        <v>378</v>
      </c>
    </row>
    <row r="238" spans="1:11" ht="22.5">
      <c r="A238" s="47" t="s">
        <v>100</v>
      </c>
      <c r="B238" s="48" t="s">
        <v>5</v>
      </c>
      <c r="C238" s="44" t="s">
        <v>50</v>
      </c>
      <c r="D238" s="67" t="s">
        <v>373</v>
      </c>
      <c r="E238" s="100" t="s">
        <v>377</v>
      </c>
      <c r="F238" s="106"/>
      <c r="G238" s="45" t="s">
        <v>102</v>
      </c>
      <c r="H238" s="42">
        <v>30000</v>
      </c>
      <c r="I238" s="46">
        <v>26614</v>
      </c>
      <c r="J238" s="25" t="str">
        <f t="shared" si="6"/>
        <v>00011019710083310240</v>
      </c>
      <c r="K238" s="18" t="s">
        <v>379</v>
      </c>
    </row>
    <row r="239" spans="1:11" s="13" customFormat="1" ht="22.5">
      <c r="A239" s="49" t="s">
        <v>103</v>
      </c>
      <c r="B239" s="50" t="s">
        <v>5</v>
      </c>
      <c r="C239" s="51" t="s">
        <v>50</v>
      </c>
      <c r="D239" s="68" t="s">
        <v>373</v>
      </c>
      <c r="E239" s="103" t="s">
        <v>377</v>
      </c>
      <c r="F239" s="107"/>
      <c r="G239" s="69" t="s">
        <v>104</v>
      </c>
      <c r="H239" s="52">
        <v>30000</v>
      </c>
      <c r="I239" s="53">
        <v>26614</v>
      </c>
      <c r="J239" s="25" t="str">
        <f t="shared" si="6"/>
        <v>00011019710083310244</v>
      </c>
      <c r="K239" s="12" t="str">
        <f>C239&amp;D239&amp;E239&amp;F239&amp;G239</f>
        <v>00011019710083310244</v>
      </c>
    </row>
    <row r="240" spans="1:11" ht="22.5">
      <c r="A240" s="47" t="s">
        <v>380</v>
      </c>
      <c r="B240" s="48" t="s">
        <v>5</v>
      </c>
      <c r="C240" s="44" t="s">
        <v>50</v>
      </c>
      <c r="D240" s="67" t="s">
        <v>382</v>
      </c>
      <c r="E240" s="100" t="s">
        <v>87</v>
      </c>
      <c r="F240" s="106"/>
      <c r="G240" s="45" t="s">
        <v>50</v>
      </c>
      <c r="H240" s="42">
        <v>500</v>
      </c>
      <c r="I240" s="46">
        <v>495.76</v>
      </c>
      <c r="J240" s="25" t="str">
        <f t="shared" si="6"/>
        <v>00013000000000000000</v>
      </c>
      <c r="K240" s="18" t="s">
        <v>381</v>
      </c>
    </row>
    <row r="241" spans="1:11" ht="22.5">
      <c r="A241" s="47" t="s">
        <v>383</v>
      </c>
      <c r="B241" s="48" t="s">
        <v>5</v>
      </c>
      <c r="C241" s="44" t="s">
        <v>50</v>
      </c>
      <c r="D241" s="67" t="s">
        <v>385</v>
      </c>
      <c r="E241" s="100" t="s">
        <v>87</v>
      </c>
      <c r="F241" s="106"/>
      <c r="G241" s="45" t="s">
        <v>50</v>
      </c>
      <c r="H241" s="42">
        <v>500</v>
      </c>
      <c r="I241" s="46">
        <v>495.76</v>
      </c>
      <c r="J241" s="25" t="str">
        <f t="shared" si="6"/>
        <v>00013010000000000000</v>
      </c>
      <c r="K241" s="18" t="s">
        <v>384</v>
      </c>
    </row>
    <row r="242" spans="1:11" ht="33.75">
      <c r="A242" s="47" t="s">
        <v>135</v>
      </c>
      <c r="B242" s="48" t="s">
        <v>5</v>
      </c>
      <c r="C242" s="44" t="s">
        <v>50</v>
      </c>
      <c r="D242" s="67" t="s">
        <v>385</v>
      </c>
      <c r="E242" s="100" t="s">
        <v>137</v>
      </c>
      <c r="F242" s="106"/>
      <c r="G242" s="45" t="s">
        <v>50</v>
      </c>
      <c r="H242" s="42">
        <v>500</v>
      </c>
      <c r="I242" s="46">
        <v>495.76</v>
      </c>
      <c r="J242" s="25" t="str">
        <f t="shared" si="6"/>
        <v>00013019700000000000</v>
      </c>
      <c r="K242" s="18" t="s">
        <v>386</v>
      </c>
    </row>
    <row r="243" spans="1:11" ht="14.25">
      <c r="A243" s="47" t="s">
        <v>387</v>
      </c>
      <c r="B243" s="48" t="s">
        <v>5</v>
      </c>
      <c r="C243" s="44" t="s">
        <v>50</v>
      </c>
      <c r="D243" s="67" t="s">
        <v>385</v>
      </c>
      <c r="E243" s="100" t="s">
        <v>389</v>
      </c>
      <c r="F243" s="106"/>
      <c r="G243" s="45" t="s">
        <v>50</v>
      </c>
      <c r="H243" s="42">
        <v>500</v>
      </c>
      <c r="I243" s="46">
        <v>495.76</v>
      </c>
      <c r="J243" s="25" t="str">
        <f t="shared" si="6"/>
        <v>00013019710083400000</v>
      </c>
      <c r="K243" s="18" t="s">
        <v>388</v>
      </c>
    </row>
    <row r="244" spans="1:11" ht="14.25">
      <c r="A244" s="47" t="s">
        <v>390</v>
      </c>
      <c r="B244" s="48" t="s">
        <v>5</v>
      </c>
      <c r="C244" s="44" t="s">
        <v>50</v>
      </c>
      <c r="D244" s="67" t="s">
        <v>385</v>
      </c>
      <c r="E244" s="100" t="s">
        <v>389</v>
      </c>
      <c r="F244" s="106"/>
      <c r="G244" s="45" t="s">
        <v>7</v>
      </c>
      <c r="H244" s="42">
        <v>500</v>
      </c>
      <c r="I244" s="46">
        <v>495.76</v>
      </c>
      <c r="J244" s="25" t="str">
        <f t="shared" si="6"/>
        <v>00013019710083400700</v>
      </c>
      <c r="K244" s="18" t="s">
        <v>391</v>
      </c>
    </row>
    <row r="245" spans="1:11" s="13" customFormat="1" ht="14.25">
      <c r="A245" s="49" t="s">
        <v>392</v>
      </c>
      <c r="B245" s="50" t="s">
        <v>5</v>
      </c>
      <c r="C245" s="51" t="s">
        <v>50</v>
      </c>
      <c r="D245" s="68" t="s">
        <v>385</v>
      </c>
      <c r="E245" s="103" t="s">
        <v>389</v>
      </c>
      <c r="F245" s="107"/>
      <c r="G245" s="69" t="s">
        <v>393</v>
      </c>
      <c r="H245" s="52">
        <v>500</v>
      </c>
      <c r="I245" s="53">
        <v>495.76</v>
      </c>
      <c r="J245" s="25" t="str">
        <f t="shared" si="6"/>
        <v>00013019710083400730</v>
      </c>
      <c r="K245" s="12" t="str">
        <f>C245&amp;D245&amp;E245&amp;F245&amp;G245</f>
        <v>00013019710083400730</v>
      </c>
    </row>
    <row r="246" spans="1:10" ht="5.25" customHeight="1" hidden="1" thickBot="1">
      <c r="A246" s="70"/>
      <c r="B246" s="71"/>
      <c r="C246" s="72"/>
      <c r="D246" s="72"/>
      <c r="E246" s="72"/>
      <c r="F246" s="72"/>
      <c r="G246" s="72"/>
      <c r="H246" s="73"/>
      <c r="I246" s="74"/>
      <c r="J246" s="22"/>
    </row>
    <row r="247" spans="1:10" ht="15" thickBot="1">
      <c r="A247" s="75"/>
      <c r="B247" s="76"/>
      <c r="C247" s="77"/>
      <c r="D247" s="77"/>
      <c r="E247" s="77"/>
      <c r="F247" s="77"/>
      <c r="G247" s="77"/>
      <c r="H247" s="78"/>
      <c r="I247" s="78"/>
      <c r="J247" s="11"/>
    </row>
    <row r="248" spans="1:9" ht="28.5" customHeight="1" thickBot="1">
      <c r="A248" s="79" t="s">
        <v>16</v>
      </c>
      <c r="B248" s="80">
        <v>450</v>
      </c>
      <c r="C248" s="145" t="s">
        <v>15</v>
      </c>
      <c r="D248" s="146"/>
      <c r="E248" s="146"/>
      <c r="F248" s="146"/>
      <c r="G248" s="147"/>
      <c r="H248" s="81">
        <f>0-H256</f>
        <v>-273100</v>
      </c>
      <c r="I248" s="81">
        <f>I15-I73</f>
        <v>1363307.67</v>
      </c>
    </row>
    <row r="249" spans="1:9" ht="12.75">
      <c r="A249" s="75"/>
      <c r="B249" s="82"/>
      <c r="C249" s="62"/>
      <c r="D249" s="62"/>
      <c r="E249" s="62"/>
      <c r="F249" s="62"/>
      <c r="G249" s="62"/>
      <c r="H249" s="62"/>
      <c r="I249" s="62"/>
    </row>
    <row r="250" spans="1:10" ht="15">
      <c r="A250" s="140" t="s">
        <v>22</v>
      </c>
      <c r="B250" s="140"/>
      <c r="C250" s="140"/>
      <c r="D250" s="140"/>
      <c r="E250" s="140"/>
      <c r="F250" s="140"/>
      <c r="G250" s="140"/>
      <c r="H250" s="140"/>
      <c r="I250" s="140"/>
      <c r="J250" s="19"/>
    </row>
    <row r="251" spans="1:10" ht="12.75">
      <c r="A251" s="34"/>
      <c r="B251" s="83"/>
      <c r="C251" s="35"/>
      <c r="D251" s="35"/>
      <c r="E251" s="35"/>
      <c r="F251" s="35"/>
      <c r="G251" s="35"/>
      <c r="H251" s="36"/>
      <c r="I251" s="36"/>
      <c r="J251" s="10"/>
    </row>
    <row r="252" spans="1:10" ht="16.5" customHeight="1">
      <c r="A252" s="116" t="s">
        <v>29</v>
      </c>
      <c r="B252" s="116" t="s">
        <v>30</v>
      </c>
      <c r="C252" s="119" t="s">
        <v>34</v>
      </c>
      <c r="D252" s="120"/>
      <c r="E252" s="120"/>
      <c r="F252" s="120"/>
      <c r="G252" s="121"/>
      <c r="H252" s="116" t="s">
        <v>32</v>
      </c>
      <c r="I252" s="116" t="s">
        <v>17</v>
      </c>
      <c r="J252" s="20"/>
    </row>
    <row r="253" spans="1:10" ht="16.5" customHeight="1">
      <c r="A253" s="117"/>
      <c r="B253" s="117"/>
      <c r="C253" s="122"/>
      <c r="D253" s="123"/>
      <c r="E253" s="123"/>
      <c r="F253" s="123"/>
      <c r="G253" s="124"/>
      <c r="H253" s="117"/>
      <c r="I253" s="117"/>
      <c r="J253" s="20"/>
    </row>
    <row r="254" spans="1:10" ht="16.5" customHeight="1">
      <c r="A254" s="118"/>
      <c r="B254" s="118"/>
      <c r="C254" s="125"/>
      <c r="D254" s="126"/>
      <c r="E254" s="126"/>
      <c r="F254" s="126"/>
      <c r="G254" s="127"/>
      <c r="H254" s="118"/>
      <c r="I254" s="118"/>
      <c r="J254" s="20"/>
    </row>
    <row r="255" spans="1:10" ht="13.5" thickBot="1">
      <c r="A255" s="37">
        <v>1</v>
      </c>
      <c r="B255" s="38">
        <v>2</v>
      </c>
      <c r="C255" s="137">
        <v>3</v>
      </c>
      <c r="D255" s="138"/>
      <c r="E255" s="138"/>
      <c r="F255" s="138"/>
      <c r="G255" s="139"/>
      <c r="H255" s="39" t="s">
        <v>1</v>
      </c>
      <c r="I255" s="39" t="s">
        <v>19</v>
      </c>
      <c r="J255" s="21"/>
    </row>
    <row r="256" spans="1:9" ht="12.75" customHeight="1">
      <c r="A256" s="15" t="s">
        <v>23</v>
      </c>
      <c r="B256" s="41" t="s">
        <v>6</v>
      </c>
      <c r="C256" s="128" t="s">
        <v>15</v>
      </c>
      <c r="D256" s="129"/>
      <c r="E256" s="129"/>
      <c r="F256" s="129"/>
      <c r="G256" s="130"/>
      <c r="H256" s="42">
        <f>H258+H266+H271</f>
        <v>273100</v>
      </c>
      <c r="I256" s="42">
        <f>I258+I266+I271</f>
        <v>-1363307.67</v>
      </c>
    </row>
    <row r="257" spans="1:9" ht="12.75" customHeight="1">
      <c r="A257" s="84" t="s">
        <v>9</v>
      </c>
      <c r="B257" s="85"/>
      <c r="C257" s="142"/>
      <c r="D257" s="143"/>
      <c r="E257" s="143"/>
      <c r="F257" s="143"/>
      <c r="G257" s="144"/>
      <c r="H257" s="86"/>
      <c r="I257" s="87"/>
    </row>
    <row r="258" spans="1:9" ht="12.75" customHeight="1">
      <c r="A258" s="15" t="s">
        <v>24</v>
      </c>
      <c r="B258" s="48" t="s">
        <v>10</v>
      </c>
      <c r="C258" s="108" t="s">
        <v>15</v>
      </c>
      <c r="D258" s="109"/>
      <c r="E258" s="109"/>
      <c r="F258" s="109"/>
      <c r="G258" s="110"/>
      <c r="H258" s="42">
        <v>-865800</v>
      </c>
      <c r="I258" s="42">
        <v>-865800</v>
      </c>
    </row>
    <row r="259" spans="1:9" ht="12.75" customHeight="1">
      <c r="A259" s="84" t="s">
        <v>8</v>
      </c>
      <c r="B259" s="33"/>
      <c r="C259" s="141"/>
      <c r="D259" s="112"/>
      <c r="E259" s="112"/>
      <c r="F259" s="112"/>
      <c r="G259" s="113"/>
      <c r="H259" s="90"/>
      <c r="I259" s="91"/>
    </row>
    <row r="260" spans="1:11" ht="22.5">
      <c r="A260" s="47" t="s">
        <v>72</v>
      </c>
      <c r="B260" s="48" t="s">
        <v>10</v>
      </c>
      <c r="C260" s="89" t="s">
        <v>50</v>
      </c>
      <c r="D260" s="111" t="s">
        <v>73</v>
      </c>
      <c r="E260" s="112"/>
      <c r="F260" s="112"/>
      <c r="G260" s="113"/>
      <c r="H260" s="42">
        <v>-865800</v>
      </c>
      <c r="I260" s="46">
        <v>-865800</v>
      </c>
      <c r="J260" s="22" t="str">
        <f>C260&amp;D260&amp;G260</f>
        <v>00001000000000000000</v>
      </c>
      <c r="K260" s="18" t="s">
        <v>74</v>
      </c>
    </row>
    <row r="261" spans="1:11" ht="22.5">
      <c r="A261" s="47" t="s">
        <v>75</v>
      </c>
      <c r="B261" s="48" t="s">
        <v>10</v>
      </c>
      <c r="C261" s="89" t="s">
        <v>50</v>
      </c>
      <c r="D261" s="111" t="s">
        <v>76</v>
      </c>
      <c r="E261" s="112"/>
      <c r="F261" s="112"/>
      <c r="G261" s="113"/>
      <c r="H261" s="42">
        <v>-865800</v>
      </c>
      <c r="I261" s="46">
        <v>-865800</v>
      </c>
      <c r="J261" s="22" t="str">
        <f>C261&amp;D261&amp;G261</f>
        <v>00001030000000000000</v>
      </c>
      <c r="K261" s="18" t="s">
        <v>77</v>
      </c>
    </row>
    <row r="262" spans="1:11" ht="33.75">
      <c r="A262" s="47" t="s">
        <v>78</v>
      </c>
      <c r="B262" s="48" t="s">
        <v>10</v>
      </c>
      <c r="C262" s="89" t="s">
        <v>50</v>
      </c>
      <c r="D262" s="111" t="s">
        <v>79</v>
      </c>
      <c r="E262" s="112"/>
      <c r="F262" s="112"/>
      <c r="G262" s="113"/>
      <c r="H262" s="42">
        <v>-865800</v>
      </c>
      <c r="I262" s="46">
        <v>-865800</v>
      </c>
      <c r="J262" s="22" t="str">
        <f>C262&amp;D262&amp;G262</f>
        <v>00001030100000000000</v>
      </c>
      <c r="K262" s="18" t="s">
        <v>80</v>
      </c>
    </row>
    <row r="263" spans="1:11" ht="33.75">
      <c r="A263" s="47" t="s">
        <v>81</v>
      </c>
      <c r="B263" s="48" t="s">
        <v>10</v>
      </c>
      <c r="C263" s="89" t="s">
        <v>50</v>
      </c>
      <c r="D263" s="111" t="s">
        <v>82</v>
      </c>
      <c r="E263" s="112"/>
      <c r="F263" s="112"/>
      <c r="G263" s="113"/>
      <c r="H263" s="42">
        <v>-865800</v>
      </c>
      <c r="I263" s="46">
        <v>-865800</v>
      </c>
      <c r="J263" s="22" t="str">
        <f>C263&amp;D263&amp;G263</f>
        <v>00001030100000000800</v>
      </c>
      <c r="K263" s="18" t="s">
        <v>83</v>
      </c>
    </row>
    <row r="264" spans="1:11" s="13" customFormat="1" ht="33.75">
      <c r="A264" s="92" t="s">
        <v>84</v>
      </c>
      <c r="B264" s="50" t="s">
        <v>10</v>
      </c>
      <c r="C264" s="51" t="s">
        <v>50</v>
      </c>
      <c r="D264" s="103" t="s">
        <v>85</v>
      </c>
      <c r="E264" s="104"/>
      <c r="F264" s="104"/>
      <c r="G264" s="105"/>
      <c r="H264" s="52">
        <v>-865800</v>
      </c>
      <c r="I264" s="53">
        <v>-865800</v>
      </c>
      <c r="J264" s="23" t="str">
        <f>C264&amp;D264&amp;G264</f>
        <v>00001030100100000810</v>
      </c>
      <c r="K264" s="12" t="str">
        <f>C264&amp;D264&amp;G264</f>
        <v>00001030100100000810</v>
      </c>
    </row>
    <row r="265" spans="1:10" ht="12.75" customHeight="1" hidden="1">
      <c r="A265" s="15"/>
      <c r="B265" s="93"/>
      <c r="C265" s="88"/>
      <c r="D265" s="88"/>
      <c r="E265" s="88"/>
      <c r="F265" s="88"/>
      <c r="G265" s="88"/>
      <c r="H265" s="94"/>
      <c r="I265" s="95"/>
      <c r="J265" s="24"/>
    </row>
    <row r="266" spans="1:9" ht="12.75" customHeight="1">
      <c r="A266" s="15" t="s">
        <v>25</v>
      </c>
      <c r="B266" s="33" t="s">
        <v>11</v>
      </c>
      <c r="C266" s="141" t="s">
        <v>15</v>
      </c>
      <c r="D266" s="112"/>
      <c r="E266" s="112"/>
      <c r="F266" s="112"/>
      <c r="G266" s="113"/>
      <c r="H266" s="42">
        <v>0</v>
      </c>
      <c r="I266" s="42">
        <v>0</v>
      </c>
    </row>
    <row r="267" spans="1:9" ht="12.75" customHeight="1">
      <c r="A267" s="84" t="s">
        <v>8</v>
      </c>
      <c r="B267" s="33"/>
      <c r="C267" s="141"/>
      <c r="D267" s="112"/>
      <c r="E267" s="112"/>
      <c r="F267" s="112"/>
      <c r="G267" s="113"/>
      <c r="H267" s="90"/>
      <c r="I267" s="91"/>
    </row>
    <row r="268" spans="1:11" ht="12.75" customHeight="1" hidden="1">
      <c r="A268" s="47"/>
      <c r="B268" s="48" t="s">
        <v>11</v>
      </c>
      <c r="C268" s="89"/>
      <c r="D268" s="111"/>
      <c r="E268" s="112"/>
      <c r="F268" s="112"/>
      <c r="G268" s="113"/>
      <c r="H268" s="42"/>
      <c r="I268" s="46"/>
      <c r="J268" s="29">
        <f>C268&amp;D268&amp;G268</f>
      </c>
      <c r="K268" s="30"/>
    </row>
    <row r="269" spans="1:11" s="13" customFormat="1" ht="14.25">
      <c r="A269" s="92"/>
      <c r="B269" s="50" t="s">
        <v>11</v>
      </c>
      <c r="C269" s="51"/>
      <c r="D269" s="104"/>
      <c r="E269" s="104"/>
      <c r="F269" s="104"/>
      <c r="G269" s="105"/>
      <c r="H269" s="52"/>
      <c r="I269" s="53"/>
      <c r="J269" s="31">
        <f>C269&amp;D269&amp;G269</f>
      </c>
      <c r="K269" s="32">
        <f>C269&amp;D269&amp;G269</f>
      </c>
    </row>
    <row r="270" spans="1:10" ht="12.75" customHeight="1" hidden="1">
      <c r="A270" s="15"/>
      <c r="B270" s="48"/>
      <c r="C270" s="88"/>
      <c r="D270" s="88"/>
      <c r="E270" s="88"/>
      <c r="F270" s="88"/>
      <c r="G270" s="88"/>
      <c r="H270" s="94"/>
      <c r="I270" s="95"/>
      <c r="J270" s="24"/>
    </row>
    <row r="271" spans="1:9" ht="12.75" customHeight="1">
      <c r="A271" s="15" t="s">
        <v>14</v>
      </c>
      <c r="B271" s="33" t="s">
        <v>7</v>
      </c>
      <c r="C271" s="141" t="s">
        <v>36</v>
      </c>
      <c r="D271" s="112"/>
      <c r="E271" s="112"/>
      <c r="F271" s="112"/>
      <c r="G271" s="113"/>
      <c r="H271" s="42">
        <v>1138900</v>
      </c>
      <c r="I271" s="42">
        <v>-497507.67</v>
      </c>
    </row>
    <row r="272" spans="1:9" ht="22.5">
      <c r="A272" s="15" t="s">
        <v>37</v>
      </c>
      <c r="B272" s="33" t="s">
        <v>7</v>
      </c>
      <c r="C272" s="141" t="s">
        <v>38</v>
      </c>
      <c r="D272" s="112"/>
      <c r="E272" s="112"/>
      <c r="F272" s="112"/>
      <c r="G272" s="113"/>
      <c r="H272" s="42">
        <v>1138900</v>
      </c>
      <c r="I272" s="42">
        <v>-497507.67</v>
      </c>
    </row>
    <row r="273" spans="1:9" ht="35.25" customHeight="1">
      <c r="A273" s="15" t="s">
        <v>40</v>
      </c>
      <c r="B273" s="33" t="s">
        <v>7</v>
      </c>
      <c r="C273" s="141" t="s">
        <v>39</v>
      </c>
      <c r="D273" s="112"/>
      <c r="E273" s="112"/>
      <c r="F273" s="112"/>
      <c r="G273" s="113"/>
      <c r="H273" s="42">
        <v>0</v>
      </c>
      <c r="I273" s="42">
        <v>0</v>
      </c>
    </row>
    <row r="274" spans="1:11" ht="14.25">
      <c r="A274" s="15" t="s">
        <v>62</v>
      </c>
      <c r="B274" s="33" t="s">
        <v>12</v>
      </c>
      <c r="C274" s="89" t="s">
        <v>50</v>
      </c>
      <c r="D274" s="111" t="s">
        <v>61</v>
      </c>
      <c r="E274" s="112"/>
      <c r="F274" s="112"/>
      <c r="G274" s="113"/>
      <c r="H274" s="42">
        <v>-25361466</v>
      </c>
      <c r="I274" s="42">
        <v>-26244997.21</v>
      </c>
      <c r="J274" s="18" t="str">
        <f aca="true" t="shared" si="7" ref="J274:J281">C274&amp;D274&amp;G274</f>
        <v>00001050000000000500</v>
      </c>
      <c r="K274" s="18" t="s">
        <v>63</v>
      </c>
    </row>
    <row r="275" spans="1:11" ht="14.25">
      <c r="A275" s="15" t="s">
        <v>65</v>
      </c>
      <c r="B275" s="33" t="s">
        <v>12</v>
      </c>
      <c r="C275" s="89" t="s">
        <v>50</v>
      </c>
      <c r="D275" s="111" t="s">
        <v>64</v>
      </c>
      <c r="E275" s="112"/>
      <c r="F275" s="112"/>
      <c r="G275" s="113"/>
      <c r="H275" s="42">
        <v>-25361466</v>
      </c>
      <c r="I275" s="42">
        <v>-26244997.21</v>
      </c>
      <c r="J275" s="18" t="str">
        <f t="shared" si="7"/>
        <v>00001050200000000500</v>
      </c>
      <c r="K275" s="18" t="s">
        <v>66</v>
      </c>
    </row>
    <row r="276" spans="1:11" ht="22.5">
      <c r="A276" s="15" t="s">
        <v>68</v>
      </c>
      <c r="B276" s="33" t="s">
        <v>12</v>
      </c>
      <c r="C276" s="89" t="s">
        <v>50</v>
      </c>
      <c r="D276" s="111" t="s">
        <v>67</v>
      </c>
      <c r="E276" s="112"/>
      <c r="F276" s="112"/>
      <c r="G276" s="113"/>
      <c r="H276" s="42">
        <v>-25361466</v>
      </c>
      <c r="I276" s="42">
        <v>-26244997.21</v>
      </c>
      <c r="J276" s="18" t="str">
        <f t="shared" si="7"/>
        <v>00001050201000000510</v>
      </c>
      <c r="K276" s="18" t="s">
        <v>69</v>
      </c>
    </row>
    <row r="277" spans="1:11" ht="22.5">
      <c r="A277" s="15" t="s">
        <v>71</v>
      </c>
      <c r="B277" s="33" t="s">
        <v>12</v>
      </c>
      <c r="C277" s="96" t="s">
        <v>50</v>
      </c>
      <c r="D277" s="114" t="s">
        <v>70</v>
      </c>
      <c r="E277" s="114"/>
      <c r="F277" s="114"/>
      <c r="G277" s="115"/>
      <c r="H277" s="97">
        <v>-25361466</v>
      </c>
      <c r="I277" s="97">
        <v>-26244997.21</v>
      </c>
      <c r="J277" s="18" t="str">
        <f t="shared" si="7"/>
        <v>00001050201100000510</v>
      </c>
      <c r="K277" s="3" t="str">
        <f>C277&amp;D277&amp;G277</f>
        <v>00001050201100000510</v>
      </c>
    </row>
    <row r="278" spans="1:11" ht="14.25">
      <c r="A278" s="15" t="s">
        <v>49</v>
      </c>
      <c r="B278" s="33" t="s">
        <v>13</v>
      </c>
      <c r="C278" s="89" t="s">
        <v>50</v>
      </c>
      <c r="D278" s="111" t="s">
        <v>51</v>
      </c>
      <c r="E278" s="112"/>
      <c r="F278" s="112"/>
      <c r="G278" s="113"/>
      <c r="H278" s="42">
        <v>26500366</v>
      </c>
      <c r="I278" s="42">
        <v>25747489.54</v>
      </c>
      <c r="J278" s="18" t="str">
        <f t="shared" si="7"/>
        <v>00001050000000000600</v>
      </c>
      <c r="K278" s="18" t="s">
        <v>52</v>
      </c>
    </row>
    <row r="279" spans="1:11" ht="14.25">
      <c r="A279" s="15" t="s">
        <v>53</v>
      </c>
      <c r="B279" s="33" t="s">
        <v>13</v>
      </c>
      <c r="C279" s="89" t="s">
        <v>50</v>
      </c>
      <c r="D279" s="111" t="s">
        <v>54</v>
      </c>
      <c r="E279" s="112"/>
      <c r="F279" s="112"/>
      <c r="G279" s="113"/>
      <c r="H279" s="42">
        <v>26500366</v>
      </c>
      <c r="I279" s="42">
        <v>25747489.54</v>
      </c>
      <c r="J279" s="18" t="str">
        <f t="shared" si="7"/>
        <v>00001050200000000600</v>
      </c>
      <c r="K279" s="18" t="s">
        <v>55</v>
      </c>
    </row>
    <row r="280" spans="1:11" ht="22.5">
      <c r="A280" s="15" t="s">
        <v>56</v>
      </c>
      <c r="B280" s="33" t="s">
        <v>13</v>
      </c>
      <c r="C280" s="89" t="s">
        <v>50</v>
      </c>
      <c r="D280" s="111" t="s">
        <v>57</v>
      </c>
      <c r="E280" s="112"/>
      <c r="F280" s="112"/>
      <c r="G280" s="113"/>
      <c r="H280" s="42">
        <v>26500366</v>
      </c>
      <c r="I280" s="42">
        <v>25747489.54</v>
      </c>
      <c r="J280" s="18" t="str">
        <f t="shared" si="7"/>
        <v>00001050201000000610</v>
      </c>
      <c r="K280" s="18" t="s">
        <v>58</v>
      </c>
    </row>
    <row r="281" spans="1:11" ht="22.5">
      <c r="A281" s="16" t="s">
        <v>59</v>
      </c>
      <c r="B281" s="33" t="s">
        <v>13</v>
      </c>
      <c r="C281" s="96" t="s">
        <v>50</v>
      </c>
      <c r="D281" s="114" t="s">
        <v>60</v>
      </c>
      <c r="E281" s="114"/>
      <c r="F281" s="114"/>
      <c r="G281" s="115"/>
      <c r="H281" s="98">
        <v>26500366</v>
      </c>
      <c r="I281" s="98">
        <v>25747489.54</v>
      </c>
      <c r="J281" s="17" t="str">
        <f t="shared" si="7"/>
        <v>00001050201100000610</v>
      </c>
      <c r="K281" s="3" t="str">
        <f>C281&amp;D281&amp;G281</f>
        <v>00001050201100000610</v>
      </c>
    </row>
    <row r="282" spans="1:10" ht="12.75">
      <c r="A282" s="75"/>
      <c r="B282" s="82"/>
      <c r="C282" s="62"/>
      <c r="D282" s="62"/>
      <c r="E282" s="62"/>
      <c r="F282" s="62"/>
      <c r="G282" s="62"/>
      <c r="H282" s="62"/>
      <c r="I282" s="62"/>
      <c r="J282" s="7"/>
    </row>
    <row r="283" spans="1:11" ht="12.75">
      <c r="A283" s="99"/>
      <c r="B283" s="99"/>
      <c r="C283" s="99"/>
      <c r="D283" s="99"/>
      <c r="E283" s="99"/>
      <c r="F283" s="99"/>
      <c r="G283" s="99"/>
      <c r="H283" s="99"/>
      <c r="I283" s="99"/>
      <c r="J283" s="14"/>
      <c r="K283" s="14"/>
    </row>
    <row r="284" spans="1:11" ht="12.75">
      <c r="A284" s="99"/>
      <c r="B284" s="99"/>
      <c r="C284" s="99"/>
      <c r="D284" s="99"/>
      <c r="E284" s="99"/>
      <c r="F284" s="99"/>
      <c r="G284" s="99"/>
      <c r="H284" s="99"/>
      <c r="I284" s="99"/>
      <c r="J284" s="14"/>
      <c r="K284" s="14"/>
    </row>
    <row r="285" spans="1:11" ht="12.75">
      <c r="A285" s="99"/>
      <c r="B285" s="99"/>
      <c r="C285" s="99"/>
      <c r="D285" s="99"/>
      <c r="E285" s="99"/>
      <c r="F285" s="99"/>
      <c r="G285" s="99"/>
      <c r="H285" s="99"/>
      <c r="I285" s="99"/>
      <c r="J285" s="14"/>
      <c r="K285" s="14"/>
    </row>
    <row r="286" spans="1:11" ht="12.75">
      <c r="A286" s="99"/>
      <c r="B286" s="99"/>
      <c r="C286" s="99"/>
      <c r="D286" s="99"/>
      <c r="E286" s="99"/>
      <c r="F286" s="99"/>
      <c r="G286" s="99"/>
      <c r="H286" s="99"/>
      <c r="I286" s="99"/>
      <c r="J286" s="14"/>
      <c r="K286" s="14"/>
    </row>
    <row r="287" spans="10:11" ht="12.75">
      <c r="J287" s="14"/>
      <c r="K287" s="14"/>
    </row>
    <row r="288" spans="10:11" ht="12.75">
      <c r="J288" s="14"/>
      <c r="K288" s="14"/>
    </row>
  </sheetData>
  <sheetProtection/>
  <mergeCells count="274">
    <mergeCell ref="E79:F79"/>
    <mergeCell ref="I252:I254"/>
    <mergeCell ref="C248:G248"/>
    <mergeCell ref="C259:G259"/>
    <mergeCell ref="C266:G266"/>
    <mergeCell ref="C267:G267"/>
    <mergeCell ref="C271:G271"/>
    <mergeCell ref="H252:H254"/>
    <mergeCell ref="C252:G254"/>
    <mergeCell ref="C255:G255"/>
    <mergeCell ref="C256:G256"/>
    <mergeCell ref="C257:G257"/>
    <mergeCell ref="D263:G263"/>
    <mergeCell ref="C272:G272"/>
    <mergeCell ref="D274:G274"/>
    <mergeCell ref="D275:G275"/>
    <mergeCell ref="D268:G268"/>
    <mergeCell ref="D269:G269"/>
    <mergeCell ref="D280:G280"/>
    <mergeCell ref="D281:G281"/>
    <mergeCell ref="C273:G273"/>
    <mergeCell ref="C74:G74"/>
    <mergeCell ref="H69:H71"/>
    <mergeCell ref="B69:B71"/>
    <mergeCell ref="A67:I67"/>
    <mergeCell ref="I69:I71"/>
    <mergeCell ref="A69:A71"/>
    <mergeCell ref="C73:G73"/>
    <mergeCell ref="C69:G71"/>
    <mergeCell ref="C72:G72"/>
    <mergeCell ref="E75:F75"/>
    <mergeCell ref="E76:F76"/>
    <mergeCell ref="E77:F77"/>
    <mergeCell ref="E78:F78"/>
    <mergeCell ref="A252:A254"/>
    <mergeCell ref="B252:B254"/>
    <mergeCell ref="A250:I250"/>
    <mergeCell ref="E80:F80"/>
    <mergeCell ref="E81:F81"/>
    <mergeCell ref="E82:F82"/>
    <mergeCell ref="A1:I1"/>
    <mergeCell ref="B5:H5"/>
    <mergeCell ref="B6:H6"/>
    <mergeCell ref="B3:D3"/>
    <mergeCell ref="G3:H3"/>
    <mergeCell ref="C14:G14"/>
    <mergeCell ref="A9:I9"/>
    <mergeCell ref="H11:H13"/>
    <mergeCell ref="B11:B13"/>
    <mergeCell ref="I11:I13"/>
    <mergeCell ref="A11:A13"/>
    <mergeCell ref="C11:G13"/>
    <mergeCell ref="C15:G15"/>
    <mergeCell ref="C16:G16"/>
    <mergeCell ref="C258:G258"/>
    <mergeCell ref="D278:G278"/>
    <mergeCell ref="D279:G279"/>
    <mergeCell ref="D276:G276"/>
    <mergeCell ref="D277:G277"/>
    <mergeCell ref="D260:G260"/>
    <mergeCell ref="D261:G261"/>
    <mergeCell ref="D262:G262"/>
    <mergeCell ref="D264:G264"/>
    <mergeCell ref="E85:F85"/>
    <mergeCell ref="E86:F86"/>
    <mergeCell ref="E87:F87"/>
    <mergeCell ref="E88:F88"/>
    <mergeCell ref="E89:F89"/>
    <mergeCell ref="E83:F83"/>
    <mergeCell ref="E84:F8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30:F230"/>
    <mergeCell ref="E231:F231"/>
    <mergeCell ref="E232:F232"/>
    <mergeCell ref="E233:F233"/>
    <mergeCell ref="E234:F234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45:F245"/>
    <mergeCell ref="E243:F243"/>
    <mergeCell ref="E244:F244"/>
    <mergeCell ref="E238:F238"/>
    <mergeCell ref="E239:F239"/>
    <mergeCell ref="D17:G17"/>
    <mergeCell ref="D18:G18"/>
    <mergeCell ref="D19:G19"/>
    <mergeCell ref="D20:G20"/>
    <mergeCell ref="D21:G21"/>
    <mergeCell ref="D22:G22"/>
    <mergeCell ref="D37:G37"/>
    <mergeCell ref="D23:G23"/>
    <mergeCell ref="D24:G24"/>
    <mergeCell ref="D25:G25"/>
    <mergeCell ref="D26:G26"/>
    <mergeCell ref="D27:G27"/>
    <mergeCell ref="D28:G28"/>
    <mergeCell ref="E240:F240"/>
    <mergeCell ref="E241:F241"/>
    <mergeCell ref="E242:F242"/>
    <mergeCell ref="E235:F235"/>
    <mergeCell ref="E236:F236"/>
    <mergeCell ref="E237:F237"/>
    <mergeCell ref="D32:G32"/>
    <mergeCell ref="D33:G33"/>
    <mergeCell ref="D34:G34"/>
    <mergeCell ref="D35:G35"/>
    <mergeCell ref="D36:G36"/>
    <mergeCell ref="D29:G29"/>
    <mergeCell ref="D30:G30"/>
    <mergeCell ref="D31:G31"/>
    <mergeCell ref="D42:G42"/>
    <mergeCell ref="D43:G43"/>
    <mergeCell ref="D44:G44"/>
    <mergeCell ref="D45:G45"/>
    <mergeCell ref="D46:G46"/>
    <mergeCell ref="D38:G38"/>
    <mergeCell ref="D39:G39"/>
    <mergeCell ref="D40:G40"/>
    <mergeCell ref="D41:G41"/>
    <mergeCell ref="D58:G58"/>
    <mergeCell ref="D59:G59"/>
    <mergeCell ref="D60:G60"/>
    <mergeCell ref="D61:G61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62:G62"/>
    <mergeCell ref="D63:G63"/>
    <mergeCell ref="D64:G64"/>
    <mergeCell ref="D57:G57"/>
  </mergeCells>
  <printOptions/>
  <pageMargins left="0" right="0" top="0.984251968503937" bottom="0" header="0" footer="0"/>
  <pageSetup horizontalDpi="600" verticalDpi="600" orientation="landscape" paperSize="9" r:id="rId1"/>
  <rowBreaks count="2" manualBreakCount="2">
    <brk id="65" max="255" man="1"/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2018-01-25T09:16:29Z</cp:lastPrinted>
  <dcterms:created xsi:type="dcterms:W3CDTF">2009-02-13T09:10:05Z</dcterms:created>
  <dcterms:modified xsi:type="dcterms:W3CDTF">2018-03-14T05:45:25Z</dcterms:modified>
  <cp:category/>
  <cp:version/>
  <cp:contentType/>
  <cp:contentStatus/>
</cp:coreProperties>
</file>