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<sst xmlns="http://schemas.openxmlformats.org/spreadsheetml/2006/main" count="1318" uniqueCount="442">
  <si>
    <t xml:space="preserve">Единица измерения:  руб </t>
  </si>
  <si>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</si>
  <si>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</si>
  <si>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</si>
  <si>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</si>
  <si>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</si>
  <si>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</si>
  <si>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</si>
  <si>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</si>
  <si>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</si>
  <si>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</si>
  <si>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</si>
  <si>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</si>
  <si>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</si>
  <si>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</si>
  <si>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</si>
  <si>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</si>
  <si>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Исполнено</t>
  </si>
  <si>
    <t xml:space="preserve"> 2. Расходы бюджета</t>
  </si>
  <si>
    <t>5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</si>
  <si>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</si>
  <si>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</si>
  <si>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</si>
  <si>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</si>
  <si>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</si>
  <si>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</si>
  <si>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</si>
  <si>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</si>
  <si>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</si>
  <si>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</si>
  <si>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</si>
  <si>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</si>
  <si>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</si>
  <si>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</si>
  <si>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</si>
  <si>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</si>
  <si>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</si>
  <si>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</si>
  <si>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</si>
  <si>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</si>
  <si>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</si>
  <si>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 месячная, квартальная, годовая</t>
  </si>
  <si>
    <t>Бюджет Любытинского сельского поселения</t>
  </si>
  <si>
    <t>01 февраля 2018 г.</t>
  </si>
  <si>
    <t>комитет финансов Администрации Любытинского муниципального района (сельское поселение)</t>
  </si>
  <si>
    <t>792</t>
  </si>
  <si>
    <t>5306001522</t>
  </si>
  <si>
    <t>МЕСЯЦ</t>
  </si>
  <si>
    <t>3</t>
  </si>
  <si>
    <t>01.02.2018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</si>
  <si>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</si>
  <si>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</si>
  <si>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</si>
  <si>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</si>
  <si>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</si>
  <si>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</si>
  <si>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</si>
  <si>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</si>
  <si>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</si>
  <si>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</si>
  <si>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</si>
  <si>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</si>
  <si>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</si>
  <si>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</si>
  <si>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</si>
  <si>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</si>
  <si>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</si>
  <si>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</si>
  <si>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</si>
  <si>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</si>
  <si>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</si>
  <si>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</si>
  <si>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</si>
  <si>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</si>
  <si>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</si>
  <si>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</si>
  <si>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</si>
  <si>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</si>
  <si>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</si>
  <si>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</si>
  <si>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Совет депутатов муниципального образования</t>
  </si>
  <si>
    <t>i4_00001039300000000000</t>
  </si>
  <si>
    <t>9300000000</t>
  </si>
  <si>
    <t>Расходы на обеспечение деятельности Совета депутатов муниципального образования</t>
  </si>
  <si>
    <t>i5_00001039310001000000</t>
  </si>
  <si>
    <t>9310001000</t>
  </si>
  <si>
    <t>Закупка товаров, работ и услуг для обеспечения государственных (муниципальных) нужд</t>
  </si>
  <si>
    <t>i6_00001039310001000200</t>
  </si>
  <si>
    <t>Иные закупки товаров, работ и услуг для обеспечения государственных (муниципальных) нужд</t>
  </si>
  <si>
    <t>i6_00001039310001000240</t>
  </si>
  <si>
    <t>240</t>
  </si>
  <si>
    <t>Прочая закупка товаров, работ и услуг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</si>
  <si>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</si>
  <si>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</si>
  <si>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</si>
  <si>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</si>
  <si>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Контрольно-счетная палата Любытинского муниципального района</t>
  </si>
  <si>
    <t>i4_00001069400000000000</t>
  </si>
  <si>
    <t>9400000000</t>
  </si>
  <si>
    <t>Расходы по обеспечению деятельности  органов финансовых, налоговых и таможенных органов и органов финансового (финансово-бюджетного) надзора</t>
  </si>
  <si>
    <t>i5_00001069420088020000</t>
  </si>
  <si>
    <t>9420088020</t>
  </si>
  <si>
    <t>Межбюджетные трансферты</t>
  </si>
  <si>
    <t>i6_00001069420088020500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</si>
  <si>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</si>
  <si>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</si>
  <si>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</si>
  <si>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</si>
  <si>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</si>
  <si>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Расходы для выполнения других общегосударственных вопросов</t>
  </si>
  <si>
    <t>i4_00001119600000000000</t>
  </si>
  <si>
    <t>9600000000</t>
  </si>
  <si>
    <t>Резервные фонды местных администраций</t>
  </si>
  <si>
    <t>i5_00001119610082230000</t>
  </si>
  <si>
    <t>9610082230</t>
  </si>
  <si>
    <t>Иные бюджетные ассигнования</t>
  </si>
  <si>
    <t>i6_00001119610082230800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</si>
  <si>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</si>
  <si>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</si>
  <si>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</si>
  <si>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</si>
  <si>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</si>
  <si>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</si>
  <si>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i4_00001139600000000000</t>
  </si>
  <si>
    <t>Членские взносы в ассоциацию поселений</t>
  </si>
  <si>
    <t>i5_00001139610082210000</t>
  </si>
  <si>
    <t>9610082210</t>
  </si>
  <si>
    <t>i6_00001139610082210200</t>
  </si>
  <si>
    <t>i6_00001139610082210240</t>
  </si>
  <si>
    <t>Расходы по обеспечению деятельности  муниципального образования, не отнесенные к программам муниципального образования</t>
  </si>
  <si>
    <t>i4_00001139700000000000</t>
  </si>
  <si>
    <t>9700000000</t>
  </si>
  <si>
    <t>Расходы на выполнение решений по судебным актам</t>
  </si>
  <si>
    <t>i5_00001139710083210000</t>
  </si>
  <si>
    <t>9710083210</t>
  </si>
  <si>
    <t>i6_00001139710083210800</t>
  </si>
  <si>
    <t>Уплата налогов, сборов и иных платежей</t>
  </si>
  <si>
    <t>i6_00001139710083210850</t>
  </si>
  <si>
    <t>850</t>
  </si>
  <si>
    <t>Уплата иных платежей</t>
  </si>
  <si>
    <t>853</t>
  </si>
  <si>
    <t>Прочие расходы на выполнение функций органов местного самоуправления</t>
  </si>
  <si>
    <t>i5_00001139710083220000</t>
  </si>
  <si>
    <t>9710083220</t>
  </si>
  <si>
    <t>i6_00001139710083220200</t>
  </si>
  <si>
    <t>i6_00001139710083220240</t>
  </si>
  <si>
    <t>i6_00001139710083220800</t>
  </si>
  <si>
    <t>i6_00001139710083220850</t>
  </si>
  <si>
    <t>Уплата прочих налогов, сборов</t>
  </si>
  <si>
    <t>852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</si>
  <si>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</si>
  <si>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</si>
  <si>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</si>
  <si>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</si>
  <si>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</si>
  <si>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</si>
  <si>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Расходы на осуществление первичного воинского учета, не отнесенные к программам муниципального образования</t>
  </si>
  <si>
    <t>i4_00002038200000000000</t>
  </si>
  <si>
    <t>8200000000</t>
  </si>
  <si>
    <t>Осуществление первичного воинского учета на территориях, где отсутствуют военные комиссариаты</t>
  </si>
  <si>
    <t>i5_00002038210051180000</t>
  </si>
  <si>
    <t>8210051180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</si>
  <si>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</si>
  <si>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i6_00002038210051180100</t>
  </si>
  <si>
    <t>100</t>
  </si>
  <si>
    <t>Расходы на выплаты персоналу государственных (муниципальных) органов</t>
  </si>
  <si>
    <t>i6_00002038210051180120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</si>
  <si>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</si>
  <si>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</si>
  <si>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</si>
  <si>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</si>
  <si>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</si>
  <si>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i6_00002038210051180200</t>
  </si>
  <si>
    <t>i6_00002038210051180240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</si>
  <si>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</si>
  <si>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</si>
  <si>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</si>
  <si>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</si>
  <si>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</si>
  <si>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</si>
  <si>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"Благоустройство территории Любытинского сельского поселения на 2016-2020 годы"</t>
  </si>
  <si>
    <t>i4_00003100100000000000</t>
  </si>
  <si>
    <t>0100000000</t>
  </si>
  <si>
    <t>Подпрограмма "Озеленение, уборка мусора,пожарная безопасность на территории Любытинского сельского поселения" муниципальной программы "Благоустройство территории Любытинского сельского поселения на 2016-2020 годы"</t>
  </si>
  <si>
    <t>i4_00003100110000000000</t>
  </si>
  <si>
    <t>0110000000</t>
  </si>
  <si>
    <t>Приведение  территории Любытинского сельского поселения в соответствие с  требованиями санитарно-эпидемиологических и экологических норм</t>
  </si>
  <si>
    <t>i4_00003100110200000000</t>
  </si>
  <si>
    <t>0110200000</t>
  </si>
  <si>
    <t>Реализация прочих  мероприятий по озеленению, уборке мусора, пожарной безопасности на  территории поселения в рамках муниципальной программы "Благоустройство территории Любытинского сельского поселения на 2016-2020 годы"</t>
  </si>
  <si>
    <t>i5_00003100110299990000</t>
  </si>
  <si>
    <t>0110299990</t>
  </si>
  <si>
    <t>i6_00003100110299990200</t>
  </si>
  <si>
    <t>i6_00003100110299990240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</si>
  <si>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</si>
  <si>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</si>
  <si>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</si>
  <si>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</si>
  <si>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</si>
  <si>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</si>
  <si>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</si>
  <si>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Подпрограмма "Содержание,текущий и капитальный ремонт дорог в границах населенных пунктов Любытинского сельского поселения" муниципальной программы "Благоустройство территории Любытинского сельского поселения на 2016-2020 годы"</t>
  </si>
  <si>
    <t>i4_00004090130000000000</t>
  </si>
  <si>
    <t>0130000000</t>
  </si>
  <si>
    <t>Субсидии бюджетам городских и сельских поселений на формирование муниципальных дорожных фондов</t>
  </si>
  <si>
    <t>i5_00004090130171520000</t>
  </si>
  <si>
    <t>0130171520</t>
  </si>
  <si>
    <t>i6_00004090130171520200</t>
  </si>
  <si>
    <t>i6_00004090130171520240</t>
  </si>
  <si>
    <t>Содержание действующей сети автомобильных дорог ( общего и необщего пользования) местного значения в границах населенных пунктов муниципальных образований и искусственных сооружений на них</t>
  </si>
  <si>
    <t>i5_00004090130183240000</t>
  </si>
  <si>
    <t>0130183240</t>
  </si>
  <si>
    <t>i6_00004090130183240200</t>
  </si>
  <si>
    <t>i6_00004090130183240240</t>
  </si>
  <si>
    <t>Обеспечение мероприятий в части ремонта действующей сети автомобильных дорог ( общего и необщего пользования) местного значения в границах населенных пунктов муниципальных образований и искусственных сооружений на них</t>
  </si>
  <si>
    <t>i5_00004090130188110000</t>
  </si>
  <si>
    <t>0130188110</t>
  </si>
  <si>
    <t>i6_00004090130188110200</t>
  </si>
  <si>
    <t>i6_00004090130188110240</t>
  </si>
  <si>
    <t>Софинансирование субсидии бюджетам городских и сельских поселений на формирование муниципальных дорожных фондов</t>
  </si>
  <si>
    <t>i5_000040901301S1520000</t>
  </si>
  <si>
    <t>01301S1520</t>
  </si>
  <si>
    <t>i6_000040901301S1520200</t>
  </si>
  <si>
    <t>i6_000040901301S1520240</t>
  </si>
  <si>
    <t>Другие вопросы в области национальной экономики</t>
  </si>
  <si>
    <t>i3_00004120000000000000</t>
  </si>
  <si>
    <t>0412</t>
  </si>
  <si>
    <t>Муниципальная программа "Управление муниципальным имуществом Любытинского сельского поселения на 2018-2023 годы"</t>
  </si>
  <si>
    <t>i4_00004120200000000000</t>
  </si>
  <si>
    <t>0200000000</t>
  </si>
  <si>
    <t>Обеспечение эффективного использования муниципального имущества</t>
  </si>
  <si>
    <t>i4_00004120200100000000</t>
  </si>
  <si>
    <t>0200100000</t>
  </si>
  <si>
    <t>Формирование земельных участков, находящихся в собственности поселения</t>
  </si>
  <si>
    <t>i5_00004120200183200000</t>
  </si>
  <si>
    <t>0200183200</t>
  </si>
  <si>
    <t>i6_00004120200183200200</t>
  </si>
  <si>
    <t>i6_00004120200183200240</t>
  </si>
  <si>
    <t>Градостроительная деятельность, в части полномочий сельского поселения</t>
  </si>
  <si>
    <t>i5_00004120200183250000</t>
  </si>
  <si>
    <t>0200183250</t>
  </si>
  <si>
    <t>i6_00004120200183250200</t>
  </si>
  <si>
    <t>i6_00004120200183250240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</si>
  <si>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</si>
  <si>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</si>
  <si>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</si>
  <si>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</si>
  <si>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</si>
  <si>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</si>
  <si>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i4_00005029700000000000</t>
  </si>
  <si>
    <t>Выполнение мероприятий по обслуживанию газораспределительной сети</t>
  </si>
  <si>
    <t>i5_00005029710083390000</t>
  </si>
  <si>
    <t>9710083390</t>
  </si>
  <si>
    <t>i6_00005029710083390200</t>
  </si>
  <si>
    <t>i6_00005029710083390240</t>
  </si>
  <si>
    <t>Компенсация затрат организациям.оказывающим гражданам услуги общих отделений бань</t>
  </si>
  <si>
    <t>i5_00005029710088040000</t>
  </si>
  <si>
    <t>9710088040</t>
  </si>
  <si>
    <t>i6_00005029710088040800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</si>
  <si>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</si>
  <si>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i6_00005029710088040810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</si>
  <si>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</si>
  <si>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</si>
  <si>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</si>
  <si>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</si>
  <si>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i3_00005030000000000000</t>
  </si>
  <si>
    <t>0503</t>
  </si>
  <si>
    <t>i4_00005030100000000000</t>
  </si>
  <si>
    <t>i4_00005030110000000000</t>
  </si>
  <si>
    <t>Приведение  территории Любытинского сельского поселения в соответствие с нормативными требованиями,предъявляемыми к озеленению</t>
  </si>
  <si>
    <t>i4_00005030110100000000</t>
  </si>
  <si>
    <t>0110100000</t>
  </si>
  <si>
    <t>Реализация мероприятий по благоустройству территории поселения в рамках муниципальной программы "Благоустройство территории Любытинского сельского поселения на 2016-2020 годы"</t>
  </si>
  <si>
    <t>i5_00005030110183270000</t>
  </si>
  <si>
    <t>0110183270</t>
  </si>
  <si>
    <t>i6_00005030110183270200</t>
  </si>
  <si>
    <t>i6_00005030110183270240</t>
  </si>
  <si>
    <t>i4_00005030110200000000</t>
  </si>
  <si>
    <t>i5_00005030110299990000</t>
  </si>
  <si>
    <t>i6_00005030110299990200</t>
  </si>
  <si>
    <t>i6_00005030110299990240</t>
  </si>
  <si>
    <t>Софинансирование поддержки местной инициативы граждан в рамках муниципальной программы "Благоустройство территории Любытинского сельского поселения на 2016-2020 годы"</t>
  </si>
  <si>
    <t>i5_000050301102S2090000</t>
  </si>
  <si>
    <t>01102S2090</t>
  </si>
  <si>
    <t>i6_000050301102S2090200</t>
  </si>
  <si>
    <t>i6_000050301102S2090240</t>
  </si>
  <si>
    <t>Подпрограмма "Уличное освещение территории Любытинского сельского поселения" муниципальной программы "Благоустройство территории Любытинского сельского поселения на 2016-2020 годы"</t>
  </si>
  <si>
    <t>i4_00005030120000000000</t>
  </si>
  <si>
    <t>0120000000</t>
  </si>
  <si>
    <t>Организация освещения улиц  Любытинского сельского поселения в целях улучшения условий проживания жителей</t>
  </si>
  <si>
    <t>i4_00005030120100000000</t>
  </si>
  <si>
    <t>0120100000</t>
  </si>
  <si>
    <t>Реализация прочих мероприятий по уличному освещению территории поселения в рамках муниципальной программы "Благоустройство территории Любытинского сельского поселения на 2016-2020 годы"</t>
  </si>
  <si>
    <t>i5_00005030120199990000</t>
  </si>
  <si>
    <t>0120199990</t>
  </si>
  <si>
    <t>i6_00005030120199990200</t>
  </si>
  <si>
    <t>i6_00005030120199990240</t>
  </si>
  <si>
    <t>Благоустройство  территорий общего пользования</t>
  </si>
  <si>
    <t>i4_00005030140200000000</t>
  </si>
  <si>
    <t>0140200000</t>
  </si>
  <si>
    <t>Софинансирование на благоустройство  территорий общего пользования</t>
  </si>
  <si>
    <t>i5_000050301402L5550000</t>
  </si>
  <si>
    <t>01402L5550</t>
  </si>
  <si>
    <t>i6_000050301402L5550200</t>
  </si>
  <si>
    <t>i6_000050301402L5550240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</si>
  <si>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</si>
  <si>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</si>
  <si>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</si>
  <si>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</si>
  <si>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</si>
  <si>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</si>
  <si>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i4_00007079700000000000</t>
  </si>
  <si>
    <t>Выполнение мероприятий по молодежной политике и оздоровлению детей</t>
  </si>
  <si>
    <t>i5_00007079710083290000</t>
  </si>
  <si>
    <t>9710083290</t>
  </si>
  <si>
    <t>i6_00007079710083290200</t>
  </si>
  <si>
    <t>i6_00007079710083290240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</si>
  <si>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</si>
  <si>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</si>
  <si>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</si>
  <si>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</si>
  <si>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</si>
  <si>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</si>
  <si>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i4_00008019700000000000</t>
  </si>
  <si>
    <t>Выполнение мероприятий по культуре</t>
  </si>
  <si>
    <t>i5_00008019710083300000</t>
  </si>
  <si>
    <t>9710083300</t>
  </si>
  <si>
    <t>i6_00008019710083300200</t>
  </si>
  <si>
    <t>i6_00008019710083300240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</si>
  <si>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</si>
  <si>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</si>
  <si>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</si>
  <si>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</si>
  <si>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</si>
  <si>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</si>
  <si>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обеспечение деятельности отдельных органов исполнительной власти, не отнесенные к программам муниципального образования</t>
  </si>
  <si>
    <t>i4_00010019200000000000</t>
  </si>
  <si>
    <t>9200000000</t>
  </si>
  <si>
    <t>Доплаты к пенсиям муниципальных служащих</t>
  </si>
  <si>
    <t>i5_00010019220062010000</t>
  </si>
  <si>
    <t>9220062010</t>
  </si>
  <si>
    <t>i6_00010019220062010200</t>
  </si>
  <si>
    <t>i6_00010019220062010240</t>
  </si>
  <si>
    <t>Социальное обеспечение и иные выплаты населению</t>
  </si>
  <si>
    <t>i6_00010019220062010300</t>
  </si>
  <si>
    <t>300</t>
  </si>
  <si>
    <t>Публичные нормативные социальные выплаты гражданам</t>
  </si>
  <si>
    <t>i6_00010019220062010310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</si>
  <si>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</si>
  <si>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</si>
  <si>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</si>
  <si>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</si>
  <si>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</si>
  <si>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</si>
  <si>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</si>
  <si>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</si>
  <si>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</si>
  <si>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i4_00011019700000000000</t>
  </si>
  <si>
    <t>Выполнение мероприятий по физической культуре и спорту</t>
  </si>
  <si>
    <t>i5_00011019710083310000</t>
  </si>
  <si>
    <t>9710083310</t>
  </si>
  <si>
    <t>i6_00011019710083310200</t>
  </si>
  <si>
    <t>i6_00011019710083310240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</si>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</sst>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dotted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hair"/>
    </border>
    <border>
      <left style="medium"/>
      <right style="thin"/>
      <top style="thin"/>
      <bottom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>
      <alignment horizontal="center" vertical="center" wrapText="1"/>
    </xf>
    <xf numFmtId="49" fontId="3" fillId="22" borderId="16" xfId="0" applyNumberFormat="1" applyFont="1" applyFill="1" applyBorder="1" applyAlignment="1">
      <alignment horizontal="center" vertical="center" wrapText="1"/>
    </xf>
    <xf numFmtId="49" fontId="3" fillId="22" borderId="17" xfId="0" applyNumberFormat="1" applyFont="1" applyFill="1" applyBorder="1" applyAlignment="1">
      <alignment horizontal="center" vertical="center" wrapText="1"/>
    </xf>
    <xf numFmtId="49" fontId="3" fillId="22" borderId="18" xfId="0" applyNumberFormat="1" applyFont="1" applyFill="1" applyBorder="1" applyAlignment="1">
      <alignment horizontal="center" vertical="center" wrapText="1"/>
    </xf>
    <xf numFmtId="49" fontId="3" fillId="22" borderId="0" xfId="0" applyNumberFormat="1" applyFont="1" applyFill="1" applyBorder="1" applyAlignment="1">
      <alignment horizontal="center" vertical="center" wrapText="1"/>
    </xf>
    <xf numFmtId="49" fontId="3" fillId="22" borderId="11" xfId="0" applyNumberFormat="1" applyFont="1" applyFill="1" applyBorder="1" applyAlignment="1">
      <alignment horizontal="center" vertical="center" wrapText="1"/>
    </xf>
    <xf numFmtId="49" fontId="3" fillId="22" borderId="19" xfId="0" applyNumberFormat="1" applyFont="1" applyFill="1" applyBorder="1" applyAlignment="1">
      <alignment horizontal="center" vertical="center" wrapText="1"/>
    </xf>
    <xf numFmtId="49" fontId="3" fillId="22" borderId="20" xfId="0" applyNumberFormat="1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49" fontId="3" fillId="22" borderId="21" xfId="0" applyNumberFormat="1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49" fontId="3" fillId="22" borderId="23" xfId="0" applyNumberFormat="1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left" wrapText="1"/>
    </xf>
    <xf numFmtId="49" fontId="3" fillId="22" borderId="28" xfId="0" applyNumberFormat="1" applyFont="1" applyFill="1" applyBorder="1" applyAlignment="1">
      <alignment horizontal="center" wrapText="1"/>
    </xf>
    <xf numFmtId="49" fontId="3" fillId="22" borderId="29" xfId="0" applyNumberFormat="1" applyFont="1" applyFill="1" applyBorder="1" applyAlignment="1">
      <alignment horizontal="center" wrapText="1"/>
    </xf>
    <xf numFmtId="49" fontId="3" fillId="22" borderId="30" xfId="0" applyNumberFormat="1" applyFont="1" applyFill="1" applyBorder="1" applyAlignment="1">
      <alignment horizontal="center" wrapText="1"/>
    </xf>
    <xf numFmtId="49" fontId="3" fillId="22" borderId="31" xfId="0" applyNumberFormat="1" applyFont="1" applyFill="1" applyBorder="1" applyAlignment="1">
      <alignment horizontal="center" wrapText="1"/>
    </xf>
    <xf numFmtId="4" fontId="3" fillId="22" borderId="21" xfId="0" applyNumberFormat="1" applyFont="1" applyFill="1" applyBorder="1" applyAlignment="1">
      <alignment horizontal="right"/>
    </xf>
    <xf numFmtId="0" fontId="3" fillId="22" borderId="32" xfId="0" applyFont="1" applyFill="1" applyBorder="1" applyAlignment="1">
      <alignment horizontal="left" wrapText="1"/>
    </xf>
    <xf numFmtId="49" fontId="3" fillId="22" borderId="33" xfId="0" applyNumberFormat="1" applyFont="1" applyFill="1" applyBorder="1" applyAlignment="1">
      <alignment horizontal="center" wrapText="1"/>
    </xf>
    <xf numFmtId="49" fontId="3" fillId="22" borderId="34" xfId="0" applyNumberFormat="1" applyFont="1" applyFill="1" applyBorder="1" applyAlignment="1">
      <alignment horizontal="center" wrapText="1"/>
    </xf>
    <xf numFmtId="49" fontId="3" fillId="22" borderId="12" xfId="0" applyNumberFormat="1" applyFont="1" applyFill="1" applyBorder="1" applyAlignment="1">
      <alignment horizontal="center" wrapText="1"/>
    </xf>
    <xf numFmtId="49" fontId="3" fillId="22" borderId="35" xfId="0" applyNumberFormat="1" applyFont="1" applyFill="1" applyBorder="1" applyAlignment="1">
      <alignment horizontal="center" wrapText="1"/>
    </xf>
    <xf numFmtId="4" fontId="3" fillId="22" borderId="19" xfId="0" applyNumberFormat="1" applyFont="1" applyFill="1" applyBorder="1" applyAlignment="1">
      <alignment horizontal="right"/>
    </xf>
    <xf numFmtId="0" fontId="3" fillId="22" borderId="36" xfId="0" applyFont="1" applyFill="1" applyBorder="1" applyAlignment="1">
      <alignment horizontal="left" wrapText="1"/>
    </xf>
    <xf numFmtId="49" fontId="3" fillId="22" borderId="37" xfId="0" applyNumberFormat="1" applyFont="1" applyFill="1" applyBorder="1" applyAlignment="1">
      <alignment horizontal="center" wrapText="1"/>
    </xf>
    <xf numFmtId="49" fontId="3" fillId="22" borderId="34" xfId="0" applyNumberFormat="1" applyFont="1" applyFill="1" applyBorder="1" applyAlignment="1">
      <alignment horizontal="center" wrapText="1"/>
    </xf>
    <xf numFmtId="49" fontId="3" fillId="22" borderId="38" xfId="0" applyNumberFormat="1" applyFont="1" applyFill="1" applyBorder="1" applyAlignment="1">
      <alignment horizontal="center" wrapText="1"/>
    </xf>
    <xf numFmtId="0" fontId="3" fillId="22" borderId="36" xfId="0" applyFont="1" applyFill="1" applyBorder="1" applyAlignment="1" applyProtection="1">
      <alignment horizontal="left" wrapText="1"/>
      <protection locked="0"/>
    </xf>
    <xf numFmtId="49" fontId="3" fillId="22" borderId="37" xfId="0" applyNumberFormat="1" applyFont="1" applyFill="1" applyBorder="1" applyAlignment="1" applyProtection="1">
      <alignment horizontal="center" wrapText="1"/>
      <protection locked="0"/>
    </xf>
    <xf numFmtId="49" fontId="3" fillId="22" borderId="39" xfId="0" applyNumberFormat="1" applyFont="1" applyFill="1" applyBorder="1" applyAlignment="1" applyProtection="1">
      <alignment horizontal="center" wrapText="1"/>
      <protection locked="0"/>
    </xf>
    <xf numFmtId="49" fontId="3" fillId="22" borderId="38" xfId="0" applyNumberFormat="1" applyFont="1" applyFill="1" applyBorder="1" applyAlignment="1" applyProtection="1">
      <alignment horizontal="center" wrapText="1"/>
      <protection locked="0"/>
    </xf>
    <xf numFmtId="49" fontId="3" fillId="22" borderId="12" xfId="0" applyNumberFormat="1" applyFont="1" applyFill="1" applyBorder="1" applyAlignment="1" applyProtection="1">
      <alignment horizontal="center" wrapText="1"/>
      <protection locked="0"/>
    </xf>
    <xf numFmtId="49" fontId="3" fillId="22" borderId="35" xfId="0" applyNumberFormat="1" applyFont="1" applyFill="1" applyBorder="1" applyAlignment="1" applyProtection="1">
      <alignment horizontal="center" wrapText="1"/>
      <protection locked="0"/>
    </xf>
    <xf numFmtId="4" fontId="3" fillId="22" borderId="21" xfId="0" applyNumberFormat="1" applyFont="1" applyFill="1" applyBorder="1" applyAlignment="1" applyProtection="1">
      <alignment horizontal="right" wrapText="1"/>
      <protection locked="0"/>
    </xf>
    <xf numFmtId="4" fontId="3" fillId="22" borderId="19" xfId="0" applyNumberFormat="1" applyFont="1" applyFill="1" applyBorder="1" applyAlignment="1" applyProtection="1">
      <alignment horizontal="right" wrapText="1"/>
      <protection locked="0"/>
    </xf>
    <xf numFmtId="0" fontId="3" fillId="22" borderId="40" xfId="0" applyFont="1" applyFill="1" applyBorder="1" applyAlignment="1">
      <alignment horizontal="left" wrapText="1"/>
    </xf>
    <xf numFmtId="49" fontId="3" fillId="22" borderId="41" xfId="0" applyNumberFormat="1" applyFont="1" applyFill="1" applyBorder="1" applyAlignment="1">
      <alignment horizontal="center" wrapText="1"/>
    </xf>
    <xf numFmtId="49" fontId="3" fillId="22" borderId="23" xfId="0" applyNumberFormat="1" applyFont="1" applyFill="1" applyBorder="1" applyAlignment="1">
      <alignment horizontal="center"/>
    </xf>
    <xf numFmtId="49" fontId="3" fillId="22" borderId="26" xfId="0" applyNumberFormat="1" applyFont="1" applyFill="1" applyBorder="1" applyAlignment="1">
      <alignment horizontal="center"/>
    </xf>
    <xf numFmtId="4" fontId="3" fillId="22" borderId="26" xfId="0" applyNumberFormat="1" applyFont="1" applyFill="1" applyBorder="1" applyAlignment="1">
      <alignment horizontal="right"/>
    </xf>
    <xf numFmtId="4" fontId="3" fillId="22" borderId="23" xfId="0" applyNumberFormat="1" applyFont="1" applyFill="1" applyBorder="1" applyAlignment="1">
      <alignment horizontal="right"/>
    </xf>
    <xf numFmtId="0" fontId="3" fillId="22" borderId="0" xfId="0" applyFont="1" applyFill="1" applyBorder="1" applyAlignment="1">
      <alignment wrapText="1"/>
    </xf>
    <xf numFmtId="49" fontId="3" fillId="22" borderId="0" xfId="0" applyNumberFormat="1" applyFont="1" applyFill="1" applyBorder="1" applyAlignment="1">
      <alignment wrapText="1"/>
    </xf>
    <xf numFmtId="49" fontId="3" fillId="22" borderId="0" xfId="0" applyNumberFormat="1" applyFont="1" applyFill="1" applyBorder="1" applyAlignment="1">
      <alignment horizontal="center"/>
    </xf>
    <xf numFmtId="49" fontId="3" fillId="22" borderId="0" xfId="0" applyNumberFormat="1" applyFont="1" applyFill="1" applyBorder="1" applyAlignment="1">
      <alignment/>
    </xf>
    <xf numFmtId="0" fontId="2" fillId="22" borderId="0" xfId="0" applyFont="1" applyFill="1" applyBorder="1" applyAlignment="1">
      <alignment horizontal="center"/>
    </xf>
    <xf numFmtId="0" fontId="0" fillId="22" borderId="10" xfId="0" applyFill="1" applyBorder="1" applyAlignment="1">
      <alignment horizontal="left"/>
    </xf>
    <xf numFmtId="0" fontId="0" fillId="22" borderId="10" xfId="0" applyFill="1" applyBorder="1" applyAlignment="1">
      <alignment/>
    </xf>
    <xf numFmtId="49" fontId="0" fillId="22" borderId="10" xfId="0" applyNumberFormat="1" applyFill="1" applyBorder="1" applyAlignment="1">
      <alignment/>
    </xf>
    <xf numFmtId="0" fontId="3" fillId="22" borderId="42" xfId="0" applyFont="1" applyFill="1" applyBorder="1" applyAlignment="1">
      <alignment horizontal="left" wrapText="1"/>
    </xf>
    <xf numFmtId="4" fontId="3" fillId="22" borderId="35" xfId="0" applyNumberFormat="1" applyFont="1" applyFill="1" applyBorder="1" applyAlignment="1">
      <alignment horizontal="right"/>
    </xf>
    <xf numFmtId="4" fontId="3" fillId="22" borderId="22" xfId="0" applyNumberFormat="1" applyFont="1" applyFill="1" applyBorder="1" applyAlignment="1">
      <alignment horizontal="right"/>
    </xf>
    <xf numFmtId="49" fontId="3" fillId="22" borderId="43" xfId="0" applyNumberFormat="1" applyFont="1" applyFill="1" applyBorder="1" applyAlignment="1">
      <alignment horizontal="center" wrapText="1"/>
    </xf>
    <xf numFmtId="49" fontId="3" fillId="22" borderId="44" xfId="0" applyNumberFormat="1" applyFont="1" applyFill="1" applyBorder="1" applyAlignment="1">
      <alignment horizontal="center" wrapText="1"/>
    </xf>
    <xf numFmtId="49" fontId="3" fillId="22" borderId="35" xfId="0" applyNumberFormat="1" applyFont="1" applyFill="1" applyBorder="1" applyAlignment="1">
      <alignment horizontal="center" wrapText="1"/>
    </xf>
    <xf numFmtId="49" fontId="3" fillId="22" borderId="43" xfId="0" applyNumberFormat="1" applyFont="1" applyFill="1" applyBorder="1" applyAlignment="1" applyProtection="1">
      <alignment horizontal="center" wrapText="1"/>
      <protection locked="0"/>
    </xf>
    <xf numFmtId="49" fontId="3" fillId="22" borderId="44" xfId="0" applyNumberFormat="1" applyFont="1" applyFill="1" applyBorder="1" applyAlignment="1" applyProtection="1">
      <alignment horizontal="center" wrapText="1"/>
      <protection locked="0"/>
    </xf>
    <xf numFmtId="49" fontId="3" fillId="22" borderId="45" xfId="0" applyNumberFormat="1" applyFont="1" applyFill="1" applyBorder="1" applyAlignment="1" applyProtection="1">
      <alignment horizontal="center" wrapText="1"/>
      <protection locked="0"/>
    </xf>
    <xf numFmtId="0" fontId="3" fillId="22" borderId="46" xfId="0" applyFont="1" applyFill="1" applyBorder="1" applyAlignment="1">
      <alignment horizontal="left" wrapText="1"/>
    </xf>
    <xf numFmtId="0" fontId="3" fillId="22" borderId="41" xfId="0" applyFont="1" applyFill="1" applyBorder="1" applyAlignment="1">
      <alignment horizontal="left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47" xfId="0" applyNumberFormat="1" applyFont="1" applyFill="1" applyBorder="1" applyAlignment="1">
      <alignment horizontal="right"/>
    </xf>
    <xf numFmtId="4" fontId="3" fillId="22" borderId="48" xfId="0" applyNumberFormat="1" applyFont="1" applyFill="1" applyBorder="1" applyAlignment="1">
      <alignment horizontal="right"/>
    </xf>
    <xf numFmtId="0" fontId="3" fillId="22" borderId="0" xfId="0" applyFont="1" applyFill="1" applyBorder="1" applyAlignment="1">
      <alignment horizontal="left" wrapText="1"/>
    </xf>
    <xf numFmtId="4" fontId="3" fillId="22" borderId="0" xfId="0" applyNumberFormat="1" applyFont="1" applyFill="1" applyBorder="1" applyAlignment="1">
      <alignment horizontal="center"/>
    </xf>
    <xf numFmtId="0" fontId="3" fillId="22" borderId="49" xfId="0" applyFont="1" applyFill="1" applyBorder="1" applyAlignment="1">
      <alignment horizontal="left" wrapText="1"/>
    </xf>
    <xf numFmtId="0" fontId="3" fillId="22" borderId="50" xfId="0" applyFont="1" applyFill="1" applyBorder="1" applyAlignment="1">
      <alignment horizontal="center" wrapText="1"/>
    </xf>
    <xf numFmtId="49" fontId="3" fillId="22" borderId="51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" fontId="3" fillId="22" borderId="53" xfId="0" applyNumberFormat="1" applyFont="1" applyFill="1" applyBorder="1" applyAlignment="1">
      <alignment horizontal="right"/>
    </xf>
    <xf numFmtId="49" fontId="3" fillId="22" borderId="0" xfId="0" applyNumberFormat="1" applyFont="1" applyFill="1" applyBorder="1" applyAlignment="1">
      <alignment horizontal="center" wrapText="1"/>
    </xf>
    <xf numFmtId="49" fontId="0" fillId="22" borderId="10" xfId="0" applyNumberFormat="1" applyFill="1" applyBorder="1" applyAlignment="1">
      <alignment horizontal="left"/>
    </xf>
    <xf numFmtId="0" fontId="3" fillId="22" borderId="54" xfId="0" applyFont="1" applyFill="1" applyBorder="1" applyAlignment="1">
      <alignment horizontal="left" wrapText="1"/>
    </xf>
    <xf numFmtId="0" fontId="3" fillId="22" borderId="18" xfId="0" applyFont="1" applyFill="1" applyBorder="1" applyAlignment="1">
      <alignment horizontal="left" wrapText="1"/>
    </xf>
    <xf numFmtId="49" fontId="3" fillId="22" borderId="55" xfId="0" applyNumberFormat="1" applyFont="1" applyFill="1" applyBorder="1" applyAlignment="1">
      <alignment horizontal="center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15" xfId="0" applyNumberFormat="1" applyFont="1" applyFill="1" applyBorder="1" applyAlignment="1">
      <alignment horizontal="center" wrapText="1"/>
    </xf>
    <xf numFmtId="49" fontId="3" fillId="22" borderId="16" xfId="0" applyNumberFormat="1" applyFont="1" applyFill="1" applyBorder="1" applyAlignment="1">
      <alignment horizontal="center" wrapText="1"/>
    </xf>
    <xf numFmtId="4" fontId="3" fillId="22" borderId="11" xfId="0" applyNumberFormat="1" applyFont="1" applyFill="1" applyBorder="1" applyAlignment="1">
      <alignment horizontal="center"/>
    </xf>
    <xf numFmtId="4" fontId="3" fillId="22" borderId="17" xfId="0" applyNumberFormat="1" applyFont="1" applyFill="1" applyBorder="1" applyAlignment="1">
      <alignment horizontal="center"/>
    </xf>
    <xf numFmtId="49" fontId="3" fillId="22" borderId="20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49" fontId="3" fillId="22" borderId="21" xfId="0" applyNumberFormat="1" applyFont="1" applyFill="1" applyBorder="1" applyAlignment="1">
      <alignment horizontal="center"/>
    </xf>
    <xf numFmtId="49" fontId="3" fillId="22" borderId="34" xfId="0" applyNumberFormat="1" applyFont="1" applyFill="1" applyBorder="1" applyAlignment="1">
      <alignment horizontal="center"/>
    </xf>
    <xf numFmtId="49" fontId="3" fillId="22" borderId="12" xfId="0" applyNumberFormat="1" applyFont="1" applyFill="1" applyBorder="1" applyAlignment="1">
      <alignment horizontal="center"/>
    </xf>
    <xf numFmtId="49" fontId="3" fillId="22" borderId="35" xfId="0" applyNumberFormat="1" applyFont="1" applyFill="1" applyBorder="1" applyAlignment="1">
      <alignment horizontal="center"/>
    </xf>
    <xf numFmtId="4" fontId="3" fillId="22" borderId="35" xfId="0" applyNumberFormat="1" applyFont="1" applyFill="1" applyBorder="1" applyAlignment="1">
      <alignment horizontal="center"/>
    </xf>
    <xf numFmtId="4" fontId="3" fillId="22" borderId="22" xfId="0" applyNumberFormat="1" applyFont="1" applyFill="1" applyBorder="1" applyAlignment="1">
      <alignment horizontal="center"/>
    </xf>
    <xf numFmtId="0" fontId="3" fillId="23" borderId="36" xfId="0" applyFont="1" applyFill="1" applyBorder="1" applyAlignment="1">
      <alignment horizontal="left" wrapText="1"/>
    </xf>
    <xf numFmtId="49" fontId="3" fillId="23" borderId="37" xfId="0" applyNumberFormat="1" applyFont="1" applyFill="1" applyBorder="1" applyAlignment="1">
      <alignment horizontal="center" wrapText="1"/>
    </xf>
    <xf numFmtId="49" fontId="3" fillId="23" borderId="34" xfId="0" applyNumberFormat="1" applyFont="1" applyFill="1" applyBorder="1" applyAlignment="1">
      <alignment horizontal="center"/>
    </xf>
    <xf numFmtId="49" fontId="3" fillId="23" borderId="38" xfId="0" applyNumberFormat="1" applyFont="1" applyFill="1" applyBorder="1" applyAlignment="1">
      <alignment horizontal="center"/>
    </xf>
    <xf numFmtId="49" fontId="3" fillId="23" borderId="12" xfId="0" applyNumberFormat="1" applyFont="1" applyFill="1" applyBorder="1" applyAlignment="1">
      <alignment horizontal="center"/>
    </xf>
    <xf numFmtId="49" fontId="3" fillId="23" borderId="35" xfId="0" applyNumberFormat="1" applyFont="1" applyFill="1" applyBorder="1" applyAlignment="1">
      <alignment horizontal="center"/>
    </xf>
    <xf numFmtId="4" fontId="3" fillId="23" borderId="21" xfId="0" applyNumberFormat="1" applyFont="1" applyFill="1" applyBorder="1" applyAlignment="1">
      <alignment horizontal="right"/>
    </xf>
    <xf numFmtId="4" fontId="3" fillId="23" borderId="19" xfId="0" applyNumberFormat="1" applyFont="1" applyFill="1" applyBorder="1" applyAlignment="1">
      <alignment horizontal="right"/>
    </xf>
    <xf numFmtId="0" fontId="3" fillId="23" borderId="54" xfId="0" applyFont="1" applyFill="1" applyBorder="1" applyAlignment="1" applyProtection="1">
      <alignment horizontal="left" wrapText="1"/>
      <protection locked="0"/>
    </xf>
    <xf numFmtId="49" fontId="3" fillId="23" borderId="37" xfId="0" applyNumberFormat="1" applyFont="1" applyFill="1" applyBorder="1" applyAlignment="1" applyProtection="1">
      <alignment horizontal="center" wrapText="1"/>
      <protection locked="0"/>
    </xf>
    <xf numFmtId="49" fontId="3" fillId="23" borderId="39" xfId="0" applyNumberFormat="1" applyFont="1" applyFill="1" applyBorder="1" applyAlignment="1" applyProtection="1">
      <alignment horizontal="center" wrapText="1"/>
      <protection locked="0"/>
    </xf>
    <xf numFmtId="49" fontId="3" fillId="23" borderId="12" xfId="0" applyNumberFormat="1" applyFont="1" applyFill="1" applyBorder="1" applyAlignment="1" applyProtection="1">
      <alignment horizontal="center" wrapText="1"/>
      <protection locked="0"/>
    </xf>
    <xf numFmtId="49" fontId="3" fillId="23" borderId="35" xfId="0" applyNumberFormat="1" applyFont="1" applyFill="1" applyBorder="1" applyAlignment="1" applyProtection="1">
      <alignment horizontal="center" wrapText="1"/>
      <protection locked="0"/>
    </xf>
    <xf numFmtId="4" fontId="3" fillId="23" borderId="21" xfId="0" applyNumberFormat="1" applyFont="1" applyFill="1" applyBorder="1" applyAlignment="1" applyProtection="1">
      <alignment horizontal="right" wrapText="1"/>
      <protection locked="0"/>
    </xf>
    <xf numFmtId="4" fontId="3" fillId="23" borderId="19" xfId="0" applyNumberFormat="1" applyFont="1" applyFill="1" applyBorder="1" applyAlignment="1" applyProtection="1">
      <alignment horizontal="right" wrapText="1"/>
      <protection locked="0"/>
    </xf>
    <xf numFmtId="49" fontId="3" fillId="22" borderId="33" xfId="0" applyNumberFormat="1" applyFont="1" applyFill="1" applyBorder="1" applyAlignment="1">
      <alignment horizontal="left" wrapText="1"/>
    </xf>
    <xf numFmtId="49" fontId="3" fillId="22" borderId="21" xfId="0" applyNumberFormat="1" applyFont="1" applyFill="1" applyBorder="1" applyAlignment="1">
      <alignment horizontal="center"/>
    </xf>
    <xf numFmtId="4" fontId="3" fillId="22" borderId="21" xfId="0" applyNumberFormat="1" applyFont="1" applyFill="1" applyBorder="1" applyAlignment="1">
      <alignment horizontal="center"/>
    </xf>
    <xf numFmtId="4" fontId="3" fillId="22" borderId="19" xfId="0" applyNumberFormat="1" applyFont="1" applyFill="1" applyBorder="1" applyAlignment="1">
      <alignment horizontal="center"/>
    </xf>
    <xf numFmtId="49" fontId="3" fillId="22" borderId="34" xfId="0" applyNumberFormat="1" applyFont="1" applyFill="1" applyBorder="1" applyAlignment="1">
      <alignment horizontal="center"/>
    </xf>
    <xf numFmtId="49" fontId="3" fillId="22" borderId="38" xfId="0" applyNumberFormat="1" applyFont="1" applyFill="1" applyBorder="1" applyAlignment="1">
      <alignment horizontal="center"/>
    </xf>
    <xf numFmtId="49" fontId="3" fillId="22" borderId="39" xfId="0" applyNumberFormat="1" applyFont="1" applyFill="1" applyBorder="1" applyAlignment="1" applyProtection="1">
      <alignment horizontal="center"/>
      <protection locked="0"/>
    </xf>
    <xf numFmtId="49" fontId="3" fillId="22" borderId="12" xfId="0" applyNumberFormat="1" applyFont="1" applyFill="1" applyBorder="1" applyAlignment="1" applyProtection="1">
      <alignment horizontal="center"/>
      <protection locked="0"/>
    </xf>
    <xf numFmtId="49" fontId="3" fillId="22" borderId="35" xfId="0" applyNumberFormat="1" applyFont="1" applyFill="1" applyBorder="1" applyAlignment="1" applyProtection="1">
      <alignment horizontal="center"/>
      <protection locked="0"/>
    </xf>
    <xf numFmtId="4" fontId="3" fillId="22" borderId="21" xfId="0" applyNumberFormat="1" applyFont="1" applyFill="1" applyBorder="1" applyAlignment="1" applyProtection="1">
      <alignment horizontal="right"/>
      <protection locked="0"/>
    </xf>
    <xf numFmtId="0" fontId="3" fillId="22" borderId="56" xfId="0" applyFont="1" applyFill="1" applyBorder="1" applyAlignment="1">
      <alignment horizontal="left" wrapText="1"/>
    </xf>
    <xf numFmtId="4" fontId="3" fillId="22" borderId="35" xfId="0" applyNumberFormat="1" applyFont="1" applyFill="1" applyBorder="1" applyAlignment="1" applyProtection="1">
      <alignment horizontal="right"/>
      <protection locked="0"/>
    </xf>
    <xf numFmtId="0" fontId="0" fillId="22" borderId="0" xfId="0" applyFill="1" applyAlignment="1">
      <alignment/>
    </xf>
    <xf numFmtId="49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9" width="19.75390625" style="0" customWidth="1"/>
    <col min="10" max="10" width="24.25390625" style="0" hidden="1" customWidth="1"/>
    <col min="11" max="11" width="34.75390625" style="0" hidden="1" customWidth="1"/>
  </cols>
  <sheetData>
    <row r="1" spans="1:11" ht="15">
      <c r="A1" s="33" t="s">
        <v>26</v>
      </c>
      <c r="B1" s="33"/>
      <c r="C1" s="33"/>
      <c r="D1" s="33"/>
      <c r="E1" s="33"/>
      <c r="F1" s="33"/>
      <c r="G1" s="33"/>
      <c r="H1" s="33"/>
      <c r="I1" s="34"/>
      <c r="J1" s="10" t="s">
        <v>45</v>
      </c>
      <c r="K1" s="3"/>
    </row>
    <row r="2" spans="1:11" ht="12.75">
      <c r="A2" s="4"/>
      <c r="B2" s="2"/>
      <c r="C2" s="1"/>
      <c r="D2" s="1"/>
      <c r="E2" s="1"/>
      <c r="F2" s="1"/>
      <c r="G2" s="1"/>
      <c r="H2" s="3"/>
      <c r="I2" s="3"/>
      <c r="J2" s="10" t="s">
        <v>48</v>
      </c>
      <c r="K2" s="3"/>
    </row>
    <row r="3" spans="1:11" ht="12.75">
      <c r="A3" s="11" t="s">
        <v>35</v>
      </c>
      <c r="B3" s="36" t="s">
        <v>43</v>
      </c>
      <c r="C3" s="36"/>
      <c r="D3" s="36"/>
      <c r="E3" s="10"/>
      <c r="F3" s="10"/>
      <c r="G3" s="37"/>
      <c r="H3" s="37"/>
      <c r="I3" s="11"/>
      <c r="J3" s="10" t="s">
        <v>6</v>
      </c>
      <c r="K3" s="3"/>
    </row>
    <row r="4" spans="1:11" ht="12.75">
      <c r="A4" s="2"/>
      <c r="B4" s="2"/>
      <c r="C4" s="2"/>
      <c r="D4" s="2"/>
      <c r="E4" s="2"/>
      <c r="F4" s="2"/>
      <c r="G4" s="2"/>
      <c r="H4" s="5"/>
      <c r="I4" s="12"/>
      <c r="J4" s="10" t="s">
        <v>49</v>
      </c>
      <c r="K4" s="3"/>
    </row>
    <row r="5" spans="1:11" ht="25.5" customHeight="1">
      <c r="A5" s="2" t="s">
        <v>27</v>
      </c>
      <c r="B5" s="163" t="s">
        <v>44</v>
      </c>
      <c r="C5" s="163"/>
      <c r="D5" s="163"/>
      <c r="E5" s="163"/>
      <c r="F5" s="163"/>
      <c r="G5" s="163"/>
      <c r="H5" s="163"/>
      <c r="I5" s="12"/>
      <c r="J5" s="10"/>
      <c r="K5" s="3"/>
    </row>
    <row r="6" spans="1:11" ht="12.75">
      <c r="A6" s="2" t="s">
        <v>28</v>
      </c>
      <c r="B6" s="35" t="s">
        <v>42</v>
      </c>
      <c r="C6" s="35"/>
      <c r="D6" s="35"/>
      <c r="E6" s="35"/>
      <c r="F6" s="35"/>
      <c r="G6" s="35"/>
      <c r="H6" s="35"/>
      <c r="I6" s="12"/>
      <c r="J6" s="10" t="s">
        <v>48</v>
      </c>
      <c r="K6" s="3"/>
    </row>
    <row r="7" spans="1:10" ht="12.75">
      <c r="A7" s="6" t="s">
        <v>41</v>
      </c>
      <c r="B7" s="2"/>
      <c r="C7" s="2"/>
      <c r="D7" s="2"/>
      <c r="E7" s="2"/>
      <c r="F7" s="2"/>
      <c r="G7" s="2"/>
      <c r="H7" s="5"/>
      <c r="I7" s="12"/>
      <c r="J7" s="10"/>
    </row>
    <row r="8" spans="1:10" ht="12.75">
      <c r="A8" s="2" t="s">
        <v>0</v>
      </c>
      <c r="B8" s="2"/>
      <c r="C8" s="2"/>
      <c r="D8" s="2"/>
      <c r="E8" s="2"/>
      <c r="F8" s="2"/>
      <c r="G8" s="2"/>
      <c r="H8" s="5"/>
      <c r="I8" s="5"/>
      <c r="J8" s="10" t="s">
        <v>46</v>
      </c>
    </row>
    <row r="9" spans="1:10" ht="15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27" t="s">
        <v>47</v>
      </c>
    </row>
    <row r="10" spans="1:10" ht="12.75">
      <c r="A10" s="7"/>
      <c r="B10" s="7"/>
      <c r="C10" s="8"/>
      <c r="D10" s="8"/>
      <c r="E10" s="8"/>
      <c r="F10" s="8"/>
      <c r="G10" s="8"/>
      <c r="H10" s="9"/>
      <c r="I10" s="9"/>
      <c r="J10" s="28"/>
    </row>
    <row r="11" spans="1:10" ht="12.75" customHeight="1">
      <c r="A11" s="39" t="s">
        <v>29</v>
      </c>
      <c r="B11" s="39" t="s">
        <v>30</v>
      </c>
      <c r="C11" s="40" t="s">
        <v>31</v>
      </c>
      <c r="D11" s="41"/>
      <c r="E11" s="41"/>
      <c r="F11" s="41"/>
      <c r="G11" s="42"/>
      <c r="H11" s="39" t="s">
        <v>32</v>
      </c>
      <c r="I11" s="39" t="s">
        <v>17</v>
      </c>
      <c r="J11" s="21"/>
    </row>
    <row r="12" spans="1:10" ht="12.75">
      <c r="A12" s="43"/>
      <c r="B12" s="43"/>
      <c r="C12" s="44"/>
      <c r="D12" s="45"/>
      <c r="E12" s="45"/>
      <c r="F12" s="45"/>
      <c r="G12" s="46"/>
      <c r="H12" s="43"/>
      <c r="I12" s="43"/>
      <c r="J12" s="21"/>
    </row>
    <row r="13" spans="1:10" ht="12.75">
      <c r="A13" s="47"/>
      <c r="B13" s="47"/>
      <c r="C13" s="48"/>
      <c r="D13" s="49"/>
      <c r="E13" s="49"/>
      <c r="F13" s="49"/>
      <c r="G13" s="50"/>
      <c r="H13" s="47"/>
      <c r="I13" s="47"/>
      <c r="J13" s="21"/>
    </row>
    <row r="14" spans="1:10" ht="13.5" thickBot="1">
      <c r="A14" s="51">
        <v>1</v>
      </c>
      <c r="B14" s="52">
        <v>2</v>
      </c>
      <c r="C14" s="53">
        <v>3</v>
      </c>
      <c r="D14" s="54"/>
      <c r="E14" s="54"/>
      <c r="F14" s="54"/>
      <c r="G14" s="55"/>
      <c r="H14" s="56" t="s">
        <v>1</v>
      </c>
      <c r="I14" s="56" t="s">
        <v>19</v>
      </c>
      <c r="J14" s="22"/>
    </row>
    <row r="15" spans="1:9" ht="12.75">
      <c r="A15" s="57" t="s">
        <v>20</v>
      </c>
      <c r="B15" s="58" t="s">
        <v>4</v>
      </c>
      <c r="C15" s="59" t="s">
        <v>15</v>
      </c>
      <c r="D15" s="60"/>
      <c r="E15" s="60"/>
      <c r="F15" s="60"/>
      <c r="G15" s="61"/>
      <c r="H15" s="62">
        <v>20872700</v>
      </c>
      <c r="I15" s="62">
        <v>1204821.59</v>
      </c>
    </row>
    <row r="16" spans="1:9" ht="12.75">
      <c r="A16" s="63" t="s">
        <v>2</v>
      </c>
      <c r="B16" s="64"/>
      <c r="C16" s="65"/>
      <c r="D16" s="66"/>
      <c r="E16" s="66"/>
      <c r="F16" s="66"/>
      <c r="G16" s="67"/>
      <c r="H16" s="62"/>
      <c r="I16" s="68"/>
    </row>
    <row r="17" spans="1:11" ht="12.75">
      <c r="A17" s="69" t="s">
        <v>363</v>
      </c>
      <c r="B17" s="70" t="s">
        <v>4</v>
      </c>
      <c r="C17" s="71" t="s">
        <v>51</v>
      </c>
      <c r="D17" s="72" t="s">
        <v>364</v>
      </c>
      <c r="E17" s="66"/>
      <c r="F17" s="66"/>
      <c r="G17" s="67"/>
      <c r="H17" s="62">
        <v>7569500</v>
      </c>
      <c r="I17" s="68">
        <v>458661.59</v>
      </c>
      <c r="J17" s="25" t="str">
        <f aca="true" t="shared" si="0" ref="J17:J47">C17&amp;D17&amp;G17</f>
        <v>00010000000000000000</v>
      </c>
      <c r="K17" s="18" t="s">
        <v>330</v>
      </c>
    </row>
    <row r="18" spans="1:11" ht="12.75">
      <c r="A18" s="69" t="s">
        <v>365</v>
      </c>
      <c r="B18" s="70" t="s">
        <v>4</v>
      </c>
      <c r="C18" s="71" t="s">
        <v>51</v>
      </c>
      <c r="D18" s="72" t="s">
        <v>366</v>
      </c>
      <c r="E18" s="66"/>
      <c r="F18" s="66"/>
      <c r="G18" s="67"/>
      <c r="H18" s="62">
        <v>706900</v>
      </c>
      <c r="I18" s="68">
        <v>36453.66</v>
      </c>
      <c r="J18" s="25" t="str">
        <f t="shared" si="0"/>
        <v>00010100000000000000</v>
      </c>
      <c r="K18" s="18" t="s">
        <v>367</v>
      </c>
    </row>
    <row r="19" spans="1:11" ht="12.75">
      <c r="A19" s="69" t="s">
        <v>368</v>
      </c>
      <c r="B19" s="70" t="s">
        <v>4</v>
      </c>
      <c r="C19" s="71" t="s">
        <v>51</v>
      </c>
      <c r="D19" s="72" t="s">
        <v>369</v>
      </c>
      <c r="E19" s="66"/>
      <c r="F19" s="66"/>
      <c r="G19" s="67"/>
      <c r="H19" s="62">
        <v>706900</v>
      </c>
      <c r="I19" s="68">
        <v>36453.66</v>
      </c>
      <c r="J19" s="25" t="str">
        <f t="shared" si="0"/>
        <v>00010102000010000110</v>
      </c>
      <c r="K19" s="18" t="s">
        <v>370</v>
      </c>
    </row>
    <row r="20" spans="1:11" s="16" customFormat="1" ht="56.25">
      <c r="A20" s="73" t="s">
        <v>371</v>
      </c>
      <c r="B20" s="74" t="s">
        <v>4</v>
      </c>
      <c r="C20" s="75" t="s">
        <v>51</v>
      </c>
      <c r="D20" s="76" t="s">
        <v>372</v>
      </c>
      <c r="E20" s="77"/>
      <c r="F20" s="77"/>
      <c r="G20" s="78"/>
      <c r="H20" s="79">
        <v>701200</v>
      </c>
      <c r="I20" s="80">
        <v>36227.39</v>
      </c>
      <c r="J20" s="26" t="str">
        <f t="shared" si="0"/>
        <v>00010102010010000110</v>
      </c>
      <c r="K20" s="15" t="str">
        <f>C20&amp;D20&amp;G20</f>
        <v>00010102010010000110</v>
      </c>
    </row>
    <row r="21" spans="1:11" s="16" customFormat="1" ht="90">
      <c r="A21" s="73" t="s">
        <v>373</v>
      </c>
      <c r="B21" s="74" t="s">
        <v>4</v>
      </c>
      <c r="C21" s="75" t="s">
        <v>51</v>
      </c>
      <c r="D21" s="76" t="s">
        <v>374</v>
      </c>
      <c r="E21" s="77"/>
      <c r="F21" s="77"/>
      <c r="G21" s="78"/>
      <c r="H21" s="79">
        <v>3700</v>
      </c>
      <c r="I21" s="80">
        <v>0</v>
      </c>
      <c r="J21" s="26" t="str">
        <f t="shared" si="0"/>
        <v>00010102020010000110</v>
      </c>
      <c r="K21" s="15" t="str">
        <f>C21&amp;D21&amp;G21</f>
        <v>00010102020010000110</v>
      </c>
    </row>
    <row r="22" spans="1:11" s="16" customFormat="1" ht="33.75">
      <c r="A22" s="73" t="s">
        <v>375</v>
      </c>
      <c r="B22" s="74" t="s">
        <v>4</v>
      </c>
      <c r="C22" s="75" t="s">
        <v>51</v>
      </c>
      <c r="D22" s="76" t="s">
        <v>376</v>
      </c>
      <c r="E22" s="77"/>
      <c r="F22" s="77"/>
      <c r="G22" s="78"/>
      <c r="H22" s="79">
        <v>2000</v>
      </c>
      <c r="I22" s="80">
        <v>226.27</v>
      </c>
      <c r="J22" s="26" t="str">
        <f t="shared" si="0"/>
        <v>00010102030010000110</v>
      </c>
      <c r="K22" s="15" t="str">
        <f>C22&amp;D22&amp;G22</f>
        <v>00010102030010000110</v>
      </c>
    </row>
    <row r="23" spans="1:11" ht="22.5">
      <c r="A23" s="69" t="s">
        <v>377</v>
      </c>
      <c r="B23" s="70" t="s">
        <v>4</v>
      </c>
      <c r="C23" s="71" t="s">
        <v>51</v>
      </c>
      <c r="D23" s="72" t="s">
        <v>378</v>
      </c>
      <c r="E23" s="66"/>
      <c r="F23" s="66"/>
      <c r="G23" s="67"/>
      <c r="H23" s="62">
        <v>3765100</v>
      </c>
      <c r="I23" s="68">
        <v>319010.02</v>
      </c>
      <c r="J23" s="25" t="str">
        <f t="shared" si="0"/>
        <v>00010300000000000000</v>
      </c>
      <c r="K23" s="18" t="s">
        <v>379</v>
      </c>
    </row>
    <row r="24" spans="1:11" ht="22.5">
      <c r="A24" s="69" t="s">
        <v>380</v>
      </c>
      <c r="B24" s="70" t="s">
        <v>4</v>
      </c>
      <c r="C24" s="71" t="s">
        <v>51</v>
      </c>
      <c r="D24" s="72" t="s">
        <v>381</v>
      </c>
      <c r="E24" s="66"/>
      <c r="F24" s="66"/>
      <c r="G24" s="67"/>
      <c r="H24" s="62">
        <v>3765100</v>
      </c>
      <c r="I24" s="68">
        <v>319010.02</v>
      </c>
      <c r="J24" s="25" t="str">
        <f t="shared" si="0"/>
        <v>00010302000010000110</v>
      </c>
      <c r="K24" s="18" t="s">
        <v>382</v>
      </c>
    </row>
    <row r="25" spans="1:11" s="16" customFormat="1" ht="56.25">
      <c r="A25" s="73" t="s">
        <v>383</v>
      </c>
      <c r="B25" s="74" t="s">
        <v>4</v>
      </c>
      <c r="C25" s="75" t="s">
        <v>51</v>
      </c>
      <c r="D25" s="76" t="s">
        <v>384</v>
      </c>
      <c r="E25" s="77"/>
      <c r="F25" s="77"/>
      <c r="G25" s="78"/>
      <c r="H25" s="79">
        <v>1283900</v>
      </c>
      <c r="I25" s="80">
        <v>127491.82</v>
      </c>
      <c r="J25" s="26" t="str">
        <f t="shared" si="0"/>
        <v>00010302230010000110</v>
      </c>
      <c r="K25" s="15" t="str">
        <f>C25&amp;D25&amp;G25</f>
        <v>00010302230010000110</v>
      </c>
    </row>
    <row r="26" spans="1:11" s="16" customFormat="1" ht="78.75">
      <c r="A26" s="73" t="s">
        <v>385</v>
      </c>
      <c r="B26" s="74" t="s">
        <v>4</v>
      </c>
      <c r="C26" s="75" t="s">
        <v>51</v>
      </c>
      <c r="D26" s="76" t="s">
        <v>386</v>
      </c>
      <c r="E26" s="77"/>
      <c r="F26" s="77"/>
      <c r="G26" s="78"/>
      <c r="H26" s="79">
        <v>11300</v>
      </c>
      <c r="I26" s="80">
        <v>818.12</v>
      </c>
      <c r="J26" s="26" t="str">
        <f t="shared" si="0"/>
        <v>00010302240010000110</v>
      </c>
      <c r="K26" s="15" t="str">
        <f>C26&amp;D26&amp;G26</f>
        <v>00010302240010000110</v>
      </c>
    </row>
    <row r="27" spans="1:11" s="16" customFormat="1" ht="56.25">
      <c r="A27" s="73" t="s">
        <v>387</v>
      </c>
      <c r="B27" s="74" t="s">
        <v>4</v>
      </c>
      <c r="C27" s="75" t="s">
        <v>51</v>
      </c>
      <c r="D27" s="76" t="s">
        <v>388</v>
      </c>
      <c r="E27" s="77"/>
      <c r="F27" s="77"/>
      <c r="G27" s="78"/>
      <c r="H27" s="79">
        <v>2710900</v>
      </c>
      <c r="I27" s="80">
        <v>220830.46</v>
      </c>
      <c r="J27" s="26" t="str">
        <f t="shared" si="0"/>
        <v>00010302250010000110</v>
      </c>
      <c r="K27" s="15" t="str">
        <f>C27&amp;D27&amp;G27</f>
        <v>00010302250010000110</v>
      </c>
    </row>
    <row r="28" spans="1:11" s="16" customFormat="1" ht="56.25">
      <c r="A28" s="73" t="s">
        <v>389</v>
      </c>
      <c r="B28" s="74" t="s">
        <v>4</v>
      </c>
      <c r="C28" s="75" t="s">
        <v>51</v>
      </c>
      <c r="D28" s="76" t="s">
        <v>390</v>
      </c>
      <c r="E28" s="77"/>
      <c r="F28" s="77"/>
      <c r="G28" s="78"/>
      <c r="H28" s="79">
        <v>-241000</v>
      </c>
      <c r="I28" s="80">
        <v>-30130.38</v>
      </c>
      <c r="J28" s="26" t="str">
        <f t="shared" si="0"/>
        <v>00010302260010000110</v>
      </c>
      <c r="K28" s="15" t="str">
        <f>C28&amp;D28&amp;G28</f>
        <v>00010302260010000110</v>
      </c>
    </row>
    <row r="29" spans="1:11" ht="12.75">
      <c r="A29" s="69" t="s">
        <v>391</v>
      </c>
      <c r="B29" s="70" t="s">
        <v>4</v>
      </c>
      <c r="C29" s="71" t="s">
        <v>51</v>
      </c>
      <c r="D29" s="72" t="s">
        <v>392</v>
      </c>
      <c r="E29" s="66"/>
      <c r="F29" s="66"/>
      <c r="G29" s="67"/>
      <c r="H29" s="62">
        <v>3097500</v>
      </c>
      <c r="I29" s="68">
        <v>103197.91</v>
      </c>
      <c r="J29" s="25" t="str">
        <f t="shared" si="0"/>
        <v>00010600000000000000</v>
      </c>
      <c r="K29" s="18" t="s">
        <v>393</v>
      </c>
    </row>
    <row r="30" spans="1:11" ht="12.75">
      <c r="A30" s="69" t="s">
        <v>394</v>
      </c>
      <c r="B30" s="70" t="s">
        <v>4</v>
      </c>
      <c r="C30" s="71" t="s">
        <v>51</v>
      </c>
      <c r="D30" s="72" t="s">
        <v>395</v>
      </c>
      <c r="E30" s="66"/>
      <c r="F30" s="66"/>
      <c r="G30" s="67"/>
      <c r="H30" s="62">
        <v>360000</v>
      </c>
      <c r="I30" s="68">
        <v>12300.57</v>
      </c>
      <c r="J30" s="25" t="str">
        <f t="shared" si="0"/>
        <v>00010601000000000110</v>
      </c>
      <c r="K30" s="18" t="s">
        <v>396</v>
      </c>
    </row>
    <row r="31" spans="1:11" s="16" customFormat="1" ht="33.75">
      <c r="A31" s="73" t="s">
        <v>397</v>
      </c>
      <c r="B31" s="74" t="s">
        <v>4</v>
      </c>
      <c r="C31" s="75" t="s">
        <v>51</v>
      </c>
      <c r="D31" s="76" t="s">
        <v>398</v>
      </c>
      <c r="E31" s="77"/>
      <c r="F31" s="77"/>
      <c r="G31" s="78"/>
      <c r="H31" s="79">
        <v>360000</v>
      </c>
      <c r="I31" s="80">
        <v>12300.57</v>
      </c>
      <c r="J31" s="26" t="str">
        <f t="shared" si="0"/>
        <v>00010601030100000110</v>
      </c>
      <c r="K31" s="15" t="str">
        <f>C31&amp;D31&amp;G31</f>
        <v>00010601030100000110</v>
      </c>
    </row>
    <row r="32" spans="1:11" ht="12.75">
      <c r="A32" s="69" t="s">
        <v>399</v>
      </c>
      <c r="B32" s="70" t="s">
        <v>4</v>
      </c>
      <c r="C32" s="71" t="s">
        <v>51</v>
      </c>
      <c r="D32" s="72" t="s">
        <v>400</v>
      </c>
      <c r="E32" s="66"/>
      <c r="F32" s="66"/>
      <c r="G32" s="67"/>
      <c r="H32" s="62">
        <v>2737500</v>
      </c>
      <c r="I32" s="68">
        <v>90897.34</v>
      </c>
      <c r="J32" s="25" t="str">
        <f t="shared" si="0"/>
        <v>00010606000000000110</v>
      </c>
      <c r="K32" s="18" t="s">
        <v>401</v>
      </c>
    </row>
    <row r="33" spans="1:11" ht="12.75">
      <c r="A33" s="69" t="s">
        <v>402</v>
      </c>
      <c r="B33" s="70" t="s">
        <v>4</v>
      </c>
      <c r="C33" s="71" t="s">
        <v>51</v>
      </c>
      <c r="D33" s="72" t="s">
        <v>403</v>
      </c>
      <c r="E33" s="66"/>
      <c r="F33" s="66"/>
      <c r="G33" s="67"/>
      <c r="H33" s="62">
        <v>200000</v>
      </c>
      <c r="I33" s="68">
        <v>36282</v>
      </c>
      <c r="J33" s="25" t="str">
        <f t="shared" si="0"/>
        <v>00010606030000000110</v>
      </c>
      <c r="K33" s="18" t="s">
        <v>404</v>
      </c>
    </row>
    <row r="34" spans="1:11" s="16" customFormat="1" ht="22.5">
      <c r="A34" s="73" t="s">
        <v>405</v>
      </c>
      <c r="B34" s="74" t="s">
        <v>4</v>
      </c>
      <c r="C34" s="75" t="s">
        <v>51</v>
      </c>
      <c r="D34" s="76" t="s">
        <v>406</v>
      </c>
      <c r="E34" s="77"/>
      <c r="F34" s="77"/>
      <c r="G34" s="78"/>
      <c r="H34" s="79">
        <v>200000</v>
      </c>
      <c r="I34" s="80">
        <v>36282</v>
      </c>
      <c r="J34" s="26" t="str">
        <f t="shared" si="0"/>
        <v>00010606033100000110</v>
      </c>
      <c r="K34" s="15" t="str">
        <f>C34&amp;D34&amp;G34</f>
        <v>00010606033100000110</v>
      </c>
    </row>
    <row r="35" spans="1:11" ht="12.75">
      <c r="A35" s="69" t="s">
        <v>407</v>
      </c>
      <c r="B35" s="70" t="s">
        <v>4</v>
      </c>
      <c r="C35" s="71" t="s">
        <v>51</v>
      </c>
      <c r="D35" s="72" t="s">
        <v>408</v>
      </c>
      <c r="E35" s="66"/>
      <c r="F35" s="66"/>
      <c r="G35" s="67"/>
      <c r="H35" s="62">
        <v>2537500</v>
      </c>
      <c r="I35" s="68">
        <v>54615.34</v>
      </c>
      <c r="J35" s="25" t="str">
        <f t="shared" si="0"/>
        <v>00010606040000000110</v>
      </c>
      <c r="K35" s="18" t="s">
        <v>409</v>
      </c>
    </row>
    <row r="36" spans="1:11" s="16" customFormat="1" ht="33.75">
      <c r="A36" s="73" t="s">
        <v>410</v>
      </c>
      <c r="B36" s="74" t="s">
        <v>4</v>
      </c>
      <c r="C36" s="75" t="s">
        <v>51</v>
      </c>
      <c r="D36" s="76" t="s">
        <v>411</v>
      </c>
      <c r="E36" s="77"/>
      <c r="F36" s="77"/>
      <c r="G36" s="78"/>
      <c r="H36" s="79">
        <v>2537500</v>
      </c>
      <c r="I36" s="80">
        <v>54615.34</v>
      </c>
      <c r="J36" s="26" t="str">
        <f t="shared" si="0"/>
        <v>00010606043100000110</v>
      </c>
      <c r="K36" s="15" t="str">
        <f>C36&amp;D36&amp;G36</f>
        <v>00010606043100000110</v>
      </c>
    </row>
    <row r="37" spans="1:11" ht="12.75">
      <c r="A37" s="69" t="s">
        <v>412</v>
      </c>
      <c r="B37" s="70" t="s">
        <v>4</v>
      </c>
      <c r="C37" s="71" t="s">
        <v>51</v>
      </c>
      <c r="D37" s="72" t="s">
        <v>413</v>
      </c>
      <c r="E37" s="66"/>
      <c r="F37" s="66"/>
      <c r="G37" s="67"/>
      <c r="H37" s="62">
        <v>13303200</v>
      </c>
      <c r="I37" s="68">
        <v>746160</v>
      </c>
      <c r="J37" s="25" t="str">
        <f t="shared" si="0"/>
        <v>00020000000000000000</v>
      </c>
      <c r="K37" s="18" t="s">
        <v>414</v>
      </c>
    </row>
    <row r="38" spans="1:11" ht="33.75">
      <c r="A38" s="69" t="s">
        <v>415</v>
      </c>
      <c r="B38" s="70" t="s">
        <v>4</v>
      </c>
      <c r="C38" s="71" t="s">
        <v>51</v>
      </c>
      <c r="D38" s="72" t="s">
        <v>416</v>
      </c>
      <c r="E38" s="66"/>
      <c r="F38" s="66"/>
      <c r="G38" s="67"/>
      <c r="H38" s="62">
        <v>13303200</v>
      </c>
      <c r="I38" s="68">
        <v>746160</v>
      </c>
      <c r="J38" s="25" t="str">
        <f t="shared" si="0"/>
        <v>00020200000000000000</v>
      </c>
      <c r="K38" s="18" t="s">
        <v>417</v>
      </c>
    </row>
    <row r="39" spans="1:11" ht="22.5">
      <c r="A39" s="69" t="s">
        <v>418</v>
      </c>
      <c r="B39" s="70" t="s">
        <v>4</v>
      </c>
      <c r="C39" s="71" t="s">
        <v>51</v>
      </c>
      <c r="D39" s="72" t="s">
        <v>419</v>
      </c>
      <c r="E39" s="66"/>
      <c r="F39" s="66"/>
      <c r="G39" s="67"/>
      <c r="H39" s="62">
        <v>12236000</v>
      </c>
      <c r="I39" s="68">
        <v>746160</v>
      </c>
      <c r="J39" s="25" t="str">
        <f t="shared" si="0"/>
        <v>00020210000000000151</v>
      </c>
      <c r="K39" s="18" t="s">
        <v>420</v>
      </c>
    </row>
    <row r="40" spans="1:11" ht="12.75">
      <c r="A40" s="69" t="s">
        <v>421</v>
      </c>
      <c r="B40" s="70" t="s">
        <v>4</v>
      </c>
      <c r="C40" s="71" t="s">
        <v>51</v>
      </c>
      <c r="D40" s="72" t="s">
        <v>422</v>
      </c>
      <c r="E40" s="66"/>
      <c r="F40" s="66"/>
      <c r="G40" s="67"/>
      <c r="H40" s="62">
        <v>12236000</v>
      </c>
      <c r="I40" s="68">
        <v>746160</v>
      </c>
      <c r="J40" s="25" t="str">
        <f t="shared" si="0"/>
        <v>00020215001000000151</v>
      </c>
      <c r="K40" s="18" t="s">
        <v>423</v>
      </c>
    </row>
    <row r="41" spans="1:11" s="16" customFormat="1" ht="22.5">
      <c r="A41" s="73" t="s">
        <v>424</v>
      </c>
      <c r="B41" s="74" t="s">
        <v>4</v>
      </c>
      <c r="C41" s="75" t="s">
        <v>51</v>
      </c>
      <c r="D41" s="76" t="s">
        <v>425</v>
      </c>
      <c r="E41" s="77"/>
      <c r="F41" s="77"/>
      <c r="G41" s="78"/>
      <c r="H41" s="79">
        <v>12236000</v>
      </c>
      <c r="I41" s="80">
        <v>746160</v>
      </c>
      <c r="J41" s="26" t="str">
        <f t="shared" si="0"/>
        <v>00020215001100000151</v>
      </c>
      <c r="K41" s="15" t="str">
        <f>C41&amp;D41&amp;G41</f>
        <v>00020215001100000151</v>
      </c>
    </row>
    <row r="42" spans="1:11" ht="22.5">
      <c r="A42" s="69" t="s">
        <v>426</v>
      </c>
      <c r="B42" s="70" t="s">
        <v>4</v>
      </c>
      <c r="C42" s="71" t="s">
        <v>51</v>
      </c>
      <c r="D42" s="72" t="s">
        <v>427</v>
      </c>
      <c r="E42" s="66"/>
      <c r="F42" s="66"/>
      <c r="G42" s="67"/>
      <c r="H42" s="62">
        <v>874000</v>
      </c>
      <c r="I42" s="68">
        <v>0</v>
      </c>
      <c r="J42" s="25" t="str">
        <f t="shared" si="0"/>
        <v>00020220000000000151</v>
      </c>
      <c r="K42" s="18" t="s">
        <v>428</v>
      </c>
    </row>
    <row r="43" spans="1:11" ht="12.75">
      <c r="A43" s="69" t="s">
        <v>429</v>
      </c>
      <c r="B43" s="70" t="s">
        <v>4</v>
      </c>
      <c r="C43" s="71" t="s">
        <v>51</v>
      </c>
      <c r="D43" s="72" t="s">
        <v>430</v>
      </c>
      <c r="E43" s="66"/>
      <c r="F43" s="66"/>
      <c r="G43" s="67"/>
      <c r="H43" s="62">
        <v>874000</v>
      </c>
      <c r="I43" s="68">
        <v>0</v>
      </c>
      <c r="J43" s="25" t="str">
        <f t="shared" si="0"/>
        <v>00020229999000000151</v>
      </c>
      <c r="K43" s="18" t="s">
        <v>431</v>
      </c>
    </row>
    <row r="44" spans="1:11" s="16" customFormat="1" ht="12.75">
      <c r="A44" s="73" t="s">
        <v>432</v>
      </c>
      <c r="B44" s="74" t="s">
        <v>4</v>
      </c>
      <c r="C44" s="75" t="s">
        <v>51</v>
      </c>
      <c r="D44" s="76" t="s">
        <v>433</v>
      </c>
      <c r="E44" s="77"/>
      <c r="F44" s="77"/>
      <c r="G44" s="78"/>
      <c r="H44" s="79">
        <v>874000</v>
      </c>
      <c r="I44" s="80">
        <v>0</v>
      </c>
      <c r="J44" s="26" t="str">
        <f t="shared" si="0"/>
        <v>00020229999100000151</v>
      </c>
      <c r="K44" s="15" t="str">
        <f>C44&amp;D44&amp;G44</f>
        <v>00020229999100000151</v>
      </c>
    </row>
    <row r="45" spans="1:11" ht="22.5">
      <c r="A45" s="69" t="s">
        <v>434</v>
      </c>
      <c r="B45" s="70" t="s">
        <v>4</v>
      </c>
      <c r="C45" s="71" t="s">
        <v>51</v>
      </c>
      <c r="D45" s="72" t="s">
        <v>435</v>
      </c>
      <c r="E45" s="66"/>
      <c r="F45" s="66"/>
      <c r="G45" s="67"/>
      <c r="H45" s="62">
        <v>193200</v>
      </c>
      <c r="I45" s="68">
        <v>0</v>
      </c>
      <c r="J45" s="25" t="str">
        <f t="shared" si="0"/>
        <v>00020230000000000151</v>
      </c>
      <c r="K45" s="18" t="s">
        <v>436</v>
      </c>
    </row>
    <row r="46" spans="1:11" ht="33.75">
      <c r="A46" s="69" t="s">
        <v>437</v>
      </c>
      <c r="B46" s="70" t="s">
        <v>4</v>
      </c>
      <c r="C46" s="71" t="s">
        <v>51</v>
      </c>
      <c r="D46" s="72" t="s">
        <v>438</v>
      </c>
      <c r="E46" s="66"/>
      <c r="F46" s="66"/>
      <c r="G46" s="67"/>
      <c r="H46" s="62">
        <v>193200</v>
      </c>
      <c r="I46" s="68">
        <v>0</v>
      </c>
      <c r="J46" s="25" t="str">
        <f t="shared" si="0"/>
        <v>00020235118000000151</v>
      </c>
      <c r="K46" s="18" t="s">
        <v>439</v>
      </c>
    </row>
    <row r="47" spans="1:11" s="16" customFormat="1" ht="33.75">
      <c r="A47" s="73" t="s">
        <v>440</v>
      </c>
      <c r="B47" s="74" t="s">
        <v>4</v>
      </c>
      <c r="C47" s="75" t="s">
        <v>51</v>
      </c>
      <c r="D47" s="76" t="s">
        <v>441</v>
      </c>
      <c r="E47" s="77"/>
      <c r="F47" s="77"/>
      <c r="G47" s="78"/>
      <c r="H47" s="79">
        <v>193200</v>
      </c>
      <c r="I47" s="80">
        <v>0</v>
      </c>
      <c r="J47" s="26" t="str">
        <f t="shared" si="0"/>
        <v>00020235118100000151</v>
      </c>
      <c r="K47" s="15" t="str">
        <f>C47&amp;D47&amp;G47</f>
        <v>00020235118100000151</v>
      </c>
    </row>
    <row r="48" spans="1:10" ht="3.75" customHeight="1" hidden="1" thickBot="1">
      <c r="A48" s="81"/>
      <c r="B48" s="82"/>
      <c r="C48" s="83"/>
      <c r="D48" s="84"/>
      <c r="E48" s="84"/>
      <c r="F48" s="84"/>
      <c r="G48" s="84"/>
      <c r="H48" s="85"/>
      <c r="I48" s="86"/>
      <c r="J48" s="23"/>
    </row>
    <row r="49" spans="1:10" ht="12.75">
      <c r="A49" s="87"/>
      <c r="B49" s="88"/>
      <c r="C49" s="89"/>
      <c r="D49" s="89"/>
      <c r="E49" s="89"/>
      <c r="F49" s="89"/>
      <c r="G49" s="89"/>
      <c r="H49" s="90"/>
      <c r="I49" s="90"/>
      <c r="J49" s="10"/>
    </row>
    <row r="50" spans="1:10" ht="12.75" customHeight="1">
      <c r="A50" s="91" t="s">
        <v>18</v>
      </c>
      <c r="B50" s="91"/>
      <c r="C50" s="91"/>
      <c r="D50" s="91"/>
      <c r="E50" s="91"/>
      <c r="F50" s="91"/>
      <c r="G50" s="91"/>
      <c r="H50" s="91"/>
      <c r="I50" s="91"/>
      <c r="J50" s="20"/>
    </row>
    <row r="51" spans="1:10" ht="12.75">
      <c r="A51" s="92"/>
      <c r="B51" s="92"/>
      <c r="C51" s="93"/>
      <c r="D51" s="93"/>
      <c r="E51" s="93"/>
      <c r="F51" s="93"/>
      <c r="G51" s="93"/>
      <c r="H51" s="94"/>
      <c r="I51" s="94"/>
      <c r="J51" s="12"/>
    </row>
    <row r="52" spans="1:10" ht="12.75" customHeight="1">
      <c r="A52" s="39" t="s">
        <v>29</v>
      </c>
      <c r="B52" s="39" t="s">
        <v>30</v>
      </c>
      <c r="C52" s="40" t="s">
        <v>33</v>
      </c>
      <c r="D52" s="41"/>
      <c r="E52" s="41"/>
      <c r="F52" s="41"/>
      <c r="G52" s="42"/>
      <c r="H52" s="39" t="s">
        <v>32</v>
      </c>
      <c r="I52" s="39" t="s">
        <v>17</v>
      </c>
      <c r="J52" s="21"/>
    </row>
    <row r="53" spans="1:10" ht="12.75">
      <c r="A53" s="43"/>
      <c r="B53" s="43"/>
      <c r="C53" s="44"/>
      <c r="D53" s="45"/>
      <c r="E53" s="45"/>
      <c r="F53" s="45"/>
      <c r="G53" s="46"/>
      <c r="H53" s="43"/>
      <c r="I53" s="43"/>
      <c r="J53" s="21"/>
    </row>
    <row r="54" spans="1:10" ht="12.75">
      <c r="A54" s="47"/>
      <c r="B54" s="47"/>
      <c r="C54" s="48"/>
      <c r="D54" s="49"/>
      <c r="E54" s="49"/>
      <c r="F54" s="49"/>
      <c r="G54" s="50"/>
      <c r="H54" s="47"/>
      <c r="I54" s="47"/>
      <c r="J54" s="21"/>
    </row>
    <row r="55" spans="1:10" ht="13.5" thickBot="1">
      <c r="A55" s="51">
        <v>1</v>
      </c>
      <c r="B55" s="52">
        <v>2</v>
      </c>
      <c r="C55" s="53">
        <v>3</v>
      </c>
      <c r="D55" s="54"/>
      <c r="E55" s="54"/>
      <c r="F55" s="54"/>
      <c r="G55" s="55"/>
      <c r="H55" s="56" t="s">
        <v>1</v>
      </c>
      <c r="I55" s="56" t="s">
        <v>19</v>
      </c>
      <c r="J55" s="22"/>
    </row>
    <row r="56" spans="1:9" ht="12.75">
      <c r="A56" s="57" t="s">
        <v>3</v>
      </c>
      <c r="B56" s="58" t="s">
        <v>5</v>
      </c>
      <c r="C56" s="59" t="s">
        <v>15</v>
      </c>
      <c r="D56" s="60"/>
      <c r="E56" s="60"/>
      <c r="F56" s="60"/>
      <c r="G56" s="61"/>
      <c r="H56" s="62">
        <v>20872700</v>
      </c>
      <c r="I56" s="62">
        <v>509301.69</v>
      </c>
    </row>
    <row r="57" spans="1:9" ht="12.75" customHeight="1">
      <c r="A57" s="95" t="s">
        <v>2</v>
      </c>
      <c r="B57" s="64"/>
      <c r="C57" s="65"/>
      <c r="D57" s="66"/>
      <c r="E57" s="66"/>
      <c r="F57" s="66"/>
      <c r="G57" s="67"/>
      <c r="H57" s="96"/>
      <c r="I57" s="97"/>
    </row>
    <row r="58" spans="1:11" ht="12.75">
      <c r="A58" s="69" t="s">
        <v>73</v>
      </c>
      <c r="B58" s="70" t="s">
        <v>5</v>
      </c>
      <c r="C58" s="71" t="s">
        <v>51</v>
      </c>
      <c r="D58" s="98" t="s">
        <v>76</v>
      </c>
      <c r="E58" s="72" t="s">
        <v>75</v>
      </c>
      <c r="F58" s="99"/>
      <c r="G58" s="100" t="s">
        <v>51</v>
      </c>
      <c r="H58" s="62">
        <v>596000</v>
      </c>
      <c r="I58" s="68">
        <v>59935</v>
      </c>
      <c r="J58" s="25" t="str">
        <f aca="true" t="shared" si="1" ref="J58:J89">C58&amp;D58&amp;E58&amp;F58&amp;G58</f>
        <v>00001000000000000000</v>
      </c>
      <c r="K58" s="19" t="s">
        <v>74</v>
      </c>
    </row>
    <row r="59" spans="1:11" ht="33.75">
      <c r="A59" s="69" t="s">
        <v>77</v>
      </c>
      <c r="B59" s="70" t="s">
        <v>5</v>
      </c>
      <c r="C59" s="71" t="s">
        <v>51</v>
      </c>
      <c r="D59" s="98" t="s">
        <v>79</v>
      </c>
      <c r="E59" s="72" t="s">
        <v>75</v>
      </c>
      <c r="F59" s="99"/>
      <c r="G59" s="100" t="s">
        <v>51</v>
      </c>
      <c r="H59" s="62">
        <v>5000</v>
      </c>
      <c r="I59" s="68">
        <v>0</v>
      </c>
      <c r="J59" s="25" t="str">
        <f t="shared" si="1"/>
        <v>00001030000000000000</v>
      </c>
      <c r="K59" s="19" t="s">
        <v>78</v>
      </c>
    </row>
    <row r="60" spans="1:11" ht="12.75">
      <c r="A60" s="69" t="s">
        <v>80</v>
      </c>
      <c r="B60" s="70" t="s">
        <v>5</v>
      </c>
      <c r="C60" s="71" t="s">
        <v>51</v>
      </c>
      <c r="D60" s="98" t="s">
        <v>79</v>
      </c>
      <c r="E60" s="72" t="s">
        <v>82</v>
      </c>
      <c r="F60" s="99"/>
      <c r="G60" s="100" t="s">
        <v>51</v>
      </c>
      <c r="H60" s="62">
        <v>5000</v>
      </c>
      <c r="I60" s="68">
        <v>0</v>
      </c>
      <c r="J60" s="25" t="str">
        <f t="shared" si="1"/>
        <v>00001039300000000000</v>
      </c>
      <c r="K60" s="19" t="s">
        <v>81</v>
      </c>
    </row>
    <row r="61" spans="1:11" ht="22.5">
      <c r="A61" s="69" t="s">
        <v>83</v>
      </c>
      <c r="B61" s="70" t="s">
        <v>5</v>
      </c>
      <c r="C61" s="71" t="s">
        <v>51</v>
      </c>
      <c r="D61" s="98" t="s">
        <v>79</v>
      </c>
      <c r="E61" s="72" t="s">
        <v>85</v>
      </c>
      <c r="F61" s="99"/>
      <c r="G61" s="100" t="s">
        <v>51</v>
      </c>
      <c r="H61" s="62">
        <v>5000</v>
      </c>
      <c r="I61" s="68">
        <v>0</v>
      </c>
      <c r="J61" s="25" t="str">
        <f t="shared" si="1"/>
        <v>00001039310001000000</v>
      </c>
      <c r="K61" s="19" t="s">
        <v>84</v>
      </c>
    </row>
    <row r="62" spans="1:11" ht="22.5">
      <c r="A62" s="69" t="s">
        <v>86</v>
      </c>
      <c r="B62" s="70" t="s">
        <v>5</v>
      </c>
      <c r="C62" s="71" t="s">
        <v>51</v>
      </c>
      <c r="D62" s="98" t="s">
        <v>79</v>
      </c>
      <c r="E62" s="72" t="s">
        <v>85</v>
      </c>
      <c r="F62" s="99"/>
      <c r="G62" s="100" t="s">
        <v>5</v>
      </c>
      <c r="H62" s="62">
        <v>5000</v>
      </c>
      <c r="I62" s="68">
        <v>0</v>
      </c>
      <c r="J62" s="25" t="str">
        <f t="shared" si="1"/>
        <v>00001039310001000200</v>
      </c>
      <c r="K62" s="19" t="s">
        <v>87</v>
      </c>
    </row>
    <row r="63" spans="1:11" ht="22.5">
      <c r="A63" s="69" t="s">
        <v>88</v>
      </c>
      <c r="B63" s="70" t="s">
        <v>5</v>
      </c>
      <c r="C63" s="71" t="s">
        <v>51</v>
      </c>
      <c r="D63" s="98" t="s">
        <v>79</v>
      </c>
      <c r="E63" s="72" t="s">
        <v>85</v>
      </c>
      <c r="F63" s="99"/>
      <c r="G63" s="100" t="s">
        <v>90</v>
      </c>
      <c r="H63" s="62">
        <v>5000</v>
      </c>
      <c r="I63" s="68">
        <v>0</v>
      </c>
      <c r="J63" s="25" t="str">
        <f t="shared" si="1"/>
        <v>00001039310001000240</v>
      </c>
      <c r="K63" s="19" t="s">
        <v>89</v>
      </c>
    </row>
    <row r="64" spans="1:11" s="16" customFormat="1" ht="12.75">
      <c r="A64" s="73" t="s">
        <v>91</v>
      </c>
      <c r="B64" s="74" t="s">
        <v>5</v>
      </c>
      <c r="C64" s="75" t="s">
        <v>51</v>
      </c>
      <c r="D64" s="101" t="s">
        <v>79</v>
      </c>
      <c r="E64" s="76" t="s">
        <v>85</v>
      </c>
      <c r="F64" s="102"/>
      <c r="G64" s="103" t="s">
        <v>92</v>
      </c>
      <c r="H64" s="79">
        <v>5000</v>
      </c>
      <c r="I64" s="80">
        <v>0</v>
      </c>
      <c r="J64" s="25" t="str">
        <f t="shared" si="1"/>
        <v>00001039310001000244</v>
      </c>
      <c r="K64" s="15" t="str">
        <f>C64&amp;D64&amp;E64&amp;F64&amp;G64</f>
        <v>00001039310001000244</v>
      </c>
    </row>
    <row r="65" spans="1:11" ht="33.75">
      <c r="A65" s="69" t="s">
        <v>93</v>
      </c>
      <c r="B65" s="70" t="s">
        <v>5</v>
      </c>
      <c r="C65" s="71" t="s">
        <v>51</v>
      </c>
      <c r="D65" s="98" t="s">
        <v>95</v>
      </c>
      <c r="E65" s="72" t="s">
        <v>75</v>
      </c>
      <c r="F65" s="99"/>
      <c r="G65" s="100" t="s">
        <v>51</v>
      </c>
      <c r="H65" s="62">
        <v>112000</v>
      </c>
      <c r="I65" s="68">
        <v>9000</v>
      </c>
      <c r="J65" s="25" t="str">
        <f t="shared" si="1"/>
        <v>00001060000000000000</v>
      </c>
      <c r="K65" s="19" t="s">
        <v>94</v>
      </c>
    </row>
    <row r="66" spans="1:11" ht="22.5">
      <c r="A66" s="69" t="s">
        <v>96</v>
      </c>
      <c r="B66" s="70" t="s">
        <v>5</v>
      </c>
      <c r="C66" s="71" t="s">
        <v>51</v>
      </c>
      <c r="D66" s="98" t="s">
        <v>95</v>
      </c>
      <c r="E66" s="72" t="s">
        <v>98</v>
      </c>
      <c r="F66" s="99"/>
      <c r="G66" s="100" t="s">
        <v>51</v>
      </c>
      <c r="H66" s="62">
        <v>112000</v>
      </c>
      <c r="I66" s="68">
        <v>9000</v>
      </c>
      <c r="J66" s="25" t="str">
        <f t="shared" si="1"/>
        <v>00001069400000000000</v>
      </c>
      <c r="K66" s="19" t="s">
        <v>97</v>
      </c>
    </row>
    <row r="67" spans="1:11" ht="33.75">
      <c r="A67" s="69" t="s">
        <v>99</v>
      </c>
      <c r="B67" s="70" t="s">
        <v>5</v>
      </c>
      <c r="C67" s="71" t="s">
        <v>51</v>
      </c>
      <c r="D67" s="98" t="s">
        <v>95</v>
      </c>
      <c r="E67" s="72" t="s">
        <v>101</v>
      </c>
      <c r="F67" s="99"/>
      <c r="G67" s="100" t="s">
        <v>51</v>
      </c>
      <c r="H67" s="62">
        <v>112000</v>
      </c>
      <c r="I67" s="68">
        <v>9000</v>
      </c>
      <c r="J67" s="25" t="str">
        <f t="shared" si="1"/>
        <v>00001069420088020000</v>
      </c>
      <c r="K67" s="19" t="s">
        <v>100</v>
      </c>
    </row>
    <row r="68" spans="1:11" ht="12.75">
      <c r="A68" s="69" t="s">
        <v>102</v>
      </c>
      <c r="B68" s="70" t="s">
        <v>5</v>
      </c>
      <c r="C68" s="71" t="s">
        <v>51</v>
      </c>
      <c r="D68" s="98" t="s">
        <v>95</v>
      </c>
      <c r="E68" s="72" t="s">
        <v>101</v>
      </c>
      <c r="F68" s="99"/>
      <c r="G68" s="100" t="s">
        <v>6</v>
      </c>
      <c r="H68" s="62">
        <v>112000</v>
      </c>
      <c r="I68" s="68">
        <v>9000</v>
      </c>
      <c r="J68" s="25" t="str">
        <f t="shared" si="1"/>
        <v>00001069420088020500</v>
      </c>
      <c r="K68" s="19" t="s">
        <v>103</v>
      </c>
    </row>
    <row r="69" spans="1:11" s="16" customFormat="1" ht="12.75">
      <c r="A69" s="73" t="s">
        <v>104</v>
      </c>
      <c r="B69" s="74" t="s">
        <v>5</v>
      </c>
      <c r="C69" s="75" t="s">
        <v>51</v>
      </c>
      <c r="D69" s="101" t="s">
        <v>95</v>
      </c>
      <c r="E69" s="76" t="s">
        <v>101</v>
      </c>
      <c r="F69" s="102"/>
      <c r="G69" s="103" t="s">
        <v>105</v>
      </c>
      <c r="H69" s="79">
        <v>112000</v>
      </c>
      <c r="I69" s="80">
        <v>9000</v>
      </c>
      <c r="J69" s="25" t="str">
        <f t="shared" si="1"/>
        <v>00001069420088020540</v>
      </c>
      <c r="K69" s="15" t="str">
        <f>C69&amp;D69&amp;E69&amp;F69&amp;G69</f>
        <v>00001069420088020540</v>
      </c>
    </row>
    <row r="70" spans="1:11" ht="12.75">
      <c r="A70" s="69" t="s">
        <v>106</v>
      </c>
      <c r="B70" s="70" t="s">
        <v>5</v>
      </c>
      <c r="C70" s="71" t="s">
        <v>51</v>
      </c>
      <c r="D70" s="98" t="s">
        <v>108</v>
      </c>
      <c r="E70" s="72" t="s">
        <v>75</v>
      </c>
      <c r="F70" s="99"/>
      <c r="G70" s="100" t="s">
        <v>51</v>
      </c>
      <c r="H70" s="62">
        <v>121000</v>
      </c>
      <c r="I70" s="68">
        <v>0</v>
      </c>
      <c r="J70" s="25" t="str">
        <f t="shared" si="1"/>
        <v>00001110000000000000</v>
      </c>
      <c r="K70" s="19" t="s">
        <v>107</v>
      </c>
    </row>
    <row r="71" spans="1:11" ht="22.5">
      <c r="A71" s="69" t="s">
        <v>109</v>
      </c>
      <c r="B71" s="70" t="s">
        <v>5</v>
      </c>
      <c r="C71" s="71" t="s">
        <v>51</v>
      </c>
      <c r="D71" s="98" t="s">
        <v>108</v>
      </c>
      <c r="E71" s="72" t="s">
        <v>111</v>
      </c>
      <c r="F71" s="99"/>
      <c r="G71" s="100" t="s">
        <v>51</v>
      </c>
      <c r="H71" s="62">
        <v>121000</v>
      </c>
      <c r="I71" s="68">
        <v>0</v>
      </c>
      <c r="J71" s="25" t="str">
        <f t="shared" si="1"/>
        <v>00001119600000000000</v>
      </c>
      <c r="K71" s="19" t="s">
        <v>110</v>
      </c>
    </row>
    <row r="72" spans="1:11" ht="12.75">
      <c r="A72" s="69" t="s">
        <v>112</v>
      </c>
      <c r="B72" s="70" t="s">
        <v>5</v>
      </c>
      <c r="C72" s="71" t="s">
        <v>51</v>
      </c>
      <c r="D72" s="98" t="s">
        <v>108</v>
      </c>
      <c r="E72" s="72" t="s">
        <v>114</v>
      </c>
      <c r="F72" s="99"/>
      <c r="G72" s="100" t="s">
        <v>51</v>
      </c>
      <c r="H72" s="62">
        <v>121000</v>
      </c>
      <c r="I72" s="68">
        <v>0</v>
      </c>
      <c r="J72" s="25" t="str">
        <f t="shared" si="1"/>
        <v>00001119610082230000</v>
      </c>
      <c r="K72" s="19" t="s">
        <v>113</v>
      </c>
    </row>
    <row r="73" spans="1:11" ht="12.75">
      <c r="A73" s="69" t="s">
        <v>115</v>
      </c>
      <c r="B73" s="70" t="s">
        <v>5</v>
      </c>
      <c r="C73" s="71" t="s">
        <v>51</v>
      </c>
      <c r="D73" s="98" t="s">
        <v>108</v>
      </c>
      <c r="E73" s="72" t="s">
        <v>114</v>
      </c>
      <c r="F73" s="99"/>
      <c r="G73" s="100" t="s">
        <v>117</v>
      </c>
      <c r="H73" s="62">
        <v>121000</v>
      </c>
      <c r="I73" s="68">
        <v>0</v>
      </c>
      <c r="J73" s="25" t="str">
        <f t="shared" si="1"/>
        <v>00001119610082230800</v>
      </c>
      <c r="K73" s="19" t="s">
        <v>116</v>
      </c>
    </row>
    <row r="74" spans="1:11" s="16" customFormat="1" ht="12.75">
      <c r="A74" s="73" t="s">
        <v>118</v>
      </c>
      <c r="B74" s="74" t="s">
        <v>5</v>
      </c>
      <c r="C74" s="75" t="s">
        <v>51</v>
      </c>
      <c r="D74" s="101" t="s">
        <v>108</v>
      </c>
      <c r="E74" s="76" t="s">
        <v>114</v>
      </c>
      <c r="F74" s="102"/>
      <c r="G74" s="103" t="s">
        <v>119</v>
      </c>
      <c r="H74" s="79">
        <v>121000</v>
      </c>
      <c r="I74" s="80">
        <v>0</v>
      </c>
      <c r="J74" s="25" t="str">
        <f t="shared" si="1"/>
        <v>00001119610082230870</v>
      </c>
      <c r="K74" s="15" t="str">
        <f>C74&amp;D74&amp;E74&amp;F74&amp;G74</f>
        <v>00001119610082230870</v>
      </c>
    </row>
    <row r="75" spans="1:11" ht="12.75">
      <c r="A75" s="69" t="s">
        <v>120</v>
      </c>
      <c r="B75" s="70" t="s">
        <v>5</v>
      </c>
      <c r="C75" s="71" t="s">
        <v>51</v>
      </c>
      <c r="D75" s="98" t="s">
        <v>122</v>
      </c>
      <c r="E75" s="72" t="s">
        <v>75</v>
      </c>
      <c r="F75" s="99"/>
      <c r="G75" s="100" t="s">
        <v>51</v>
      </c>
      <c r="H75" s="62">
        <v>358000</v>
      </c>
      <c r="I75" s="68">
        <v>50935</v>
      </c>
      <c r="J75" s="25" t="str">
        <f t="shared" si="1"/>
        <v>00001130000000000000</v>
      </c>
      <c r="K75" s="19" t="s">
        <v>121</v>
      </c>
    </row>
    <row r="76" spans="1:11" ht="22.5">
      <c r="A76" s="69" t="s">
        <v>109</v>
      </c>
      <c r="B76" s="70" t="s">
        <v>5</v>
      </c>
      <c r="C76" s="71" t="s">
        <v>51</v>
      </c>
      <c r="D76" s="98" t="s">
        <v>122</v>
      </c>
      <c r="E76" s="72" t="s">
        <v>111</v>
      </c>
      <c r="F76" s="99"/>
      <c r="G76" s="100" t="s">
        <v>51</v>
      </c>
      <c r="H76" s="62">
        <v>39000</v>
      </c>
      <c r="I76" s="68">
        <v>0</v>
      </c>
      <c r="J76" s="25" t="str">
        <f t="shared" si="1"/>
        <v>00001139600000000000</v>
      </c>
      <c r="K76" s="19" t="s">
        <v>123</v>
      </c>
    </row>
    <row r="77" spans="1:11" ht="12.75">
      <c r="A77" s="69" t="s">
        <v>124</v>
      </c>
      <c r="B77" s="70" t="s">
        <v>5</v>
      </c>
      <c r="C77" s="71" t="s">
        <v>51</v>
      </c>
      <c r="D77" s="98" t="s">
        <v>122</v>
      </c>
      <c r="E77" s="72" t="s">
        <v>126</v>
      </c>
      <c r="F77" s="99"/>
      <c r="G77" s="100" t="s">
        <v>51</v>
      </c>
      <c r="H77" s="62">
        <v>39000</v>
      </c>
      <c r="I77" s="68">
        <v>0</v>
      </c>
      <c r="J77" s="25" t="str">
        <f t="shared" si="1"/>
        <v>00001139610082210000</v>
      </c>
      <c r="K77" s="19" t="s">
        <v>125</v>
      </c>
    </row>
    <row r="78" spans="1:11" ht="22.5">
      <c r="A78" s="69" t="s">
        <v>86</v>
      </c>
      <c r="B78" s="70" t="s">
        <v>5</v>
      </c>
      <c r="C78" s="71" t="s">
        <v>51</v>
      </c>
      <c r="D78" s="98" t="s">
        <v>122</v>
      </c>
      <c r="E78" s="72" t="s">
        <v>126</v>
      </c>
      <c r="F78" s="99"/>
      <c r="G78" s="100" t="s">
        <v>5</v>
      </c>
      <c r="H78" s="62">
        <v>39000</v>
      </c>
      <c r="I78" s="68">
        <v>0</v>
      </c>
      <c r="J78" s="25" t="str">
        <f t="shared" si="1"/>
        <v>00001139610082210200</v>
      </c>
      <c r="K78" s="19" t="s">
        <v>127</v>
      </c>
    </row>
    <row r="79" spans="1:11" ht="22.5">
      <c r="A79" s="69" t="s">
        <v>88</v>
      </c>
      <c r="B79" s="70" t="s">
        <v>5</v>
      </c>
      <c r="C79" s="71" t="s">
        <v>51</v>
      </c>
      <c r="D79" s="98" t="s">
        <v>122</v>
      </c>
      <c r="E79" s="72" t="s">
        <v>126</v>
      </c>
      <c r="F79" s="99"/>
      <c r="G79" s="100" t="s">
        <v>90</v>
      </c>
      <c r="H79" s="62">
        <v>39000</v>
      </c>
      <c r="I79" s="68">
        <v>0</v>
      </c>
      <c r="J79" s="25" t="str">
        <f t="shared" si="1"/>
        <v>00001139610082210240</v>
      </c>
      <c r="K79" s="19" t="s">
        <v>128</v>
      </c>
    </row>
    <row r="80" spans="1:11" s="16" customFormat="1" ht="12.75">
      <c r="A80" s="73" t="s">
        <v>91</v>
      </c>
      <c r="B80" s="74" t="s">
        <v>5</v>
      </c>
      <c r="C80" s="75" t="s">
        <v>51</v>
      </c>
      <c r="D80" s="101" t="s">
        <v>122</v>
      </c>
      <c r="E80" s="76" t="s">
        <v>126</v>
      </c>
      <c r="F80" s="102"/>
      <c r="G80" s="103" t="s">
        <v>92</v>
      </c>
      <c r="H80" s="79">
        <v>39000</v>
      </c>
      <c r="I80" s="80">
        <v>0</v>
      </c>
      <c r="J80" s="25" t="str">
        <f t="shared" si="1"/>
        <v>00001139610082210244</v>
      </c>
      <c r="K80" s="15" t="str">
        <f>C80&amp;D80&amp;E80&amp;F80&amp;G80</f>
        <v>00001139610082210244</v>
      </c>
    </row>
    <row r="81" spans="1:11" ht="33.75">
      <c r="A81" s="69" t="s">
        <v>129</v>
      </c>
      <c r="B81" s="70" t="s">
        <v>5</v>
      </c>
      <c r="C81" s="71" t="s">
        <v>51</v>
      </c>
      <c r="D81" s="98" t="s">
        <v>122</v>
      </c>
      <c r="E81" s="72" t="s">
        <v>131</v>
      </c>
      <c r="F81" s="99"/>
      <c r="G81" s="100" t="s">
        <v>51</v>
      </c>
      <c r="H81" s="62">
        <v>319000</v>
      </c>
      <c r="I81" s="68">
        <v>50935</v>
      </c>
      <c r="J81" s="25" t="str">
        <f t="shared" si="1"/>
        <v>00001139700000000000</v>
      </c>
      <c r="K81" s="19" t="s">
        <v>130</v>
      </c>
    </row>
    <row r="82" spans="1:11" ht="12.75">
      <c r="A82" s="69" t="s">
        <v>132</v>
      </c>
      <c r="B82" s="70" t="s">
        <v>5</v>
      </c>
      <c r="C82" s="71" t="s">
        <v>51</v>
      </c>
      <c r="D82" s="98" t="s">
        <v>122</v>
      </c>
      <c r="E82" s="72" t="s">
        <v>134</v>
      </c>
      <c r="F82" s="99"/>
      <c r="G82" s="100" t="s">
        <v>51</v>
      </c>
      <c r="H82" s="62">
        <v>50000</v>
      </c>
      <c r="I82" s="68">
        <v>50000</v>
      </c>
      <c r="J82" s="25" t="str">
        <f t="shared" si="1"/>
        <v>00001139710083210000</v>
      </c>
      <c r="K82" s="19" t="s">
        <v>133</v>
      </c>
    </row>
    <row r="83" spans="1:11" ht="12.75">
      <c r="A83" s="69" t="s">
        <v>115</v>
      </c>
      <c r="B83" s="70" t="s">
        <v>5</v>
      </c>
      <c r="C83" s="71" t="s">
        <v>51</v>
      </c>
      <c r="D83" s="98" t="s">
        <v>122</v>
      </c>
      <c r="E83" s="72" t="s">
        <v>134</v>
      </c>
      <c r="F83" s="99"/>
      <c r="G83" s="100" t="s">
        <v>117</v>
      </c>
      <c r="H83" s="62">
        <v>50000</v>
      </c>
      <c r="I83" s="68">
        <v>50000</v>
      </c>
      <c r="J83" s="25" t="str">
        <f t="shared" si="1"/>
        <v>00001139710083210800</v>
      </c>
      <c r="K83" s="19" t="s">
        <v>135</v>
      </c>
    </row>
    <row r="84" spans="1:11" ht="12.75">
      <c r="A84" s="69" t="s">
        <v>136</v>
      </c>
      <c r="B84" s="70" t="s">
        <v>5</v>
      </c>
      <c r="C84" s="71" t="s">
        <v>51</v>
      </c>
      <c r="D84" s="98" t="s">
        <v>122</v>
      </c>
      <c r="E84" s="72" t="s">
        <v>134</v>
      </c>
      <c r="F84" s="99"/>
      <c r="G84" s="100" t="s">
        <v>138</v>
      </c>
      <c r="H84" s="62">
        <v>50000</v>
      </c>
      <c r="I84" s="68">
        <v>50000</v>
      </c>
      <c r="J84" s="25" t="str">
        <f t="shared" si="1"/>
        <v>00001139710083210850</v>
      </c>
      <c r="K84" s="19" t="s">
        <v>137</v>
      </c>
    </row>
    <row r="85" spans="1:11" s="16" customFormat="1" ht="12.75">
      <c r="A85" s="73" t="s">
        <v>139</v>
      </c>
      <c r="B85" s="74" t="s">
        <v>5</v>
      </c>
      <c r="C85" s="75" t="s">
        <v>51</v>
      </c>
      <c r="D85" s="101" t="s">
        <v>122</v>
      </c>
      <c r="E85" s="76" t="s">
        <v>134</v>
      </c>
      <c r="F85" s="102"/>
      <c r="G85" s="103" t="s">
        <v>140</v>
      </c>
      <c r="H85" s="79">
        <v>50000</v>
      </c>
      <c r="I85" s="80">
        <v>50000</v>
      </c>
      <c r="J85" s="25" t="str">
        <f t="shared" si="1"/>
        <v>00001139710083210853</v>
      </c>
      <c r="K85" s="15" t="str">
        <f>C85&amp;D85&amp;E85&amp;F85&amp;G85</f>
        <v>00001139710083210853</v>
      </c>
    </row>
    <row r="86" spans="1:11" ht="22.5">
      <c r="A86" s="69" t="s">
        <v>141</v>
      </c>
      <c r="B86" s="70" t="s">
        <v>5</v>
      </c>
      <c r="C86" s="71" t="s">
        <v>51</v>
      </c>
      <c r="D86" s="98" t="s">
        <v>122</v>
      </c>
      <c r="E86" s="72" t="s">
        <v>143</v>
      </c>
      <c r="F86" s="99"/>
      <c r="G86" s="100" t="s">
        <v>51</v>
      </c>
      <c r="H86" s="62">
        <v>269000</v>
      </c>
      <c r="I86" s="68">
        <v>935</v>
      </c>
      <c r="J86" s="25" t="str">
        <f t="shared" si="1"/>
        <v>00001139710083220000</v>
      </c>
      <c r="K86" s="19" t="s">
        <v>142</v>
      </c>
    </row>
    <row r="87" spans="1:11" ht="22.5">
      <c r="A87" s="69" t="s">
        <v>86</v>
      </c>
      <c r="B87" s="70" t="s">
        <v>5</v>
      </c>
      <c r="C87" s="71" t="s">
        <v>51</v>
      </c>
      <c r="D87" s="98" t="s">
        <v>122</v>
      </c>
      <c r="E87" s="72" t="s">
        <v>143</v>
      </c>
      <c r="F87" s="99"/>
      <c r="G87" s="100" t="s">
        <v>5</v>
      </c>
      <c r="H87" s="62">
        <v>239000</v>
      </c>
      <c r="I87" s="68">
        <v>935</v>
      </c>
      <c r="J87" s="25" t="str">
        <f t="shared" si="1"/>
        <v>00001139710083220200</v>
      </c>
      <c r="K87" s="19" t="s">
        <v>144</v>
      </c>
    </row>
    <row r="88" spans="1:11" ht="22.5">
      <c r="A88" s="69" t="s">
        <v>88</v>
      </c>
      <c r="B88" s="70" t="s">
        <v>5</v>
      </c>
      <c r="C88" s="71" t="s">
        <v>51</v>
      </c>
      <c r="D88" s="98" t="s">
        <v>122</v>
      </c>
      <c r="E88" s="72" t="s">
        <v>143</v>
      </c>
      <c r="F88" s="99"/>
      <c r="G88" s="100" t="s">
        <v>90</v>
      </c>
      <c r="H88" s="62">
        <v>239000</v>
      </c>
      <c r="I88" s="68">
        <v>935</v>
      </c>
      <c r="J88" s="25" t="str">
        <f t="shared" si="1"/>
        <v>00001139710083220240</v>
      </c>
      <c r="K88" s="19" t="s">
        <v>145</v>
      </c>
    </row>
    <row r="89" spans="1:11" s="16" customFormat="1" ht="12.75">
      <c r="A89" s="73" t="s">
        <v>91</v>
      </c>
      <c r="B89" s="74" t="s">
        <v>5</v>
      </c>
      <c r="C89" s="75" t="s">
        <v>51</v>
      </c>
      <c r="D89" s="101" t="s">
        <v>122</v>
      </c>
      <c r="E89" s="76" t="s">
        <v>143</v>
      </c>
      <c r="F89" s="102"/>
      <c r="G89" s="103" t="s">
        <v>92</v>
      </c>
      <c r="H89" s="79">
        <v>239000</v>
      </c>
      <c r="I89" s="80">
        <v>935</v>
      </c>
      <c r="J89" s="25" t="str">
        <f t="shared" si="1"/>
        <v>00001139710083220244</v>
      </c>
      <c r="K89" s="15" t="str">
        <f>C89&amp;D89&amp;E89&amp;F89&amp;G89</f>
        <v>00001139710083220244</v>
      </c>
    </row>
    <row r="90" spans="1:11" ht="12.75">
      <c r="A90" s="69" t="s">
        <v>115</v>
      </c>
      <c r="B90" s="70" t="s">
        <v>5</v>
      </c>
      <c r="C90" s="71" t="s">
        <v>51</v>
      </c>
      <c r="D90" s="98" t="s">
        <v>122</v>
      </c>
      <c r="E90" s="72" t="s">
        <v>143</v>
      </c>
      <c r="F90" s="99"/>
      <c r="G90" s="100" t="s">
        <v>117</v>
      </c>
      <c r="H90" s="62">
        <v>30000</v>
      </c>
      <c r="I90" s="68">
        <v>0</v>
      </c>
      <c r="J90" s="25" t="str">
        <f aca="true" t="shared" si="2" ref="J90:J121">C90&amp;D90&amp;E90&amp;F90&amp;G90</f>
        <v>00001139710083220800</v>
      </c>
      <c r="K90" s="19" t="s">
        <v>146</v>
      </c>
    </row>
    <row r="91" spans="1:11" ht="12.75">
      <c r="A91" s="69" t="s">
        <v>136</v>
      </c>
      <c r="B91" s="70" t="s">
        <v>5</v>
      </c>
      <c r="C91" s="71" t="s">
        <v>51</v>
      </c>
      <c r="D91" s="98" t="s">
        <v>122</v>
      </c>
      <c r="E91" s="72" t="s">
        <v>143</v>
      </c>
      <c r="F91" s="99"/>
      <c r="G91" s="100" t="s">
        <v>138</v>
      </c>
      <c r="H91" s="62">
        <v>30000</v>
      </c>
      <c r="I91" s="68">
        <v>0</v>
      </c>
      <c r="J91" s="25" t="str">
        <f t="shared" si="2"/>
        <v>00001139710083220850</v>
      </c>
      <c r="K91" s="19" t="s">
        <v>147</v>
      </c>
    </row>
    <row r="92" spans="1:11" s="16" customFormat="1" ht="12.75">
      <c r="A92" s="73" t="s">
        <v>148</v>
      </c>
      <c r="B92" s="74" t="s">
        <v>5</v>
      </c>
      <c r="C92" s="75" t="s">
        <v>51</v>
      </c>
      <c r="D92" s="101" t="s">
        <v>122</v>
      </c>
      <c r="E92" s="76" t="s">
        <v>143</v>
      </c>
      <c r="F92" s="102"/>
      <c r="G92" s="103" t="s">
        <v>149</v>
      </c>
      <c r="H92" s="79">
        <v>30000</v>
      </c>
      <c r="I92" s="80">
        <v>0</v>
      </c>
      <c r="J92" s="25" t="str">
        <f t="shared" si="2"/>
        <v>00001139710083220852</v>
      </c>
      <c r="K92" s="15" t="str">
        <f>C92&amp;D92&amp;E92&amp;F92&amp;G92</f>
        <v>00001139710083220852</v>
      </c>
    </row>
    <row r="93" spans="1:11" ht="12.75">
      <c r="A93" s="69" t="s">
        <v>150</v>
      </c>
      <c r="B93" s="70" t="s">
        <v>5</v>
      </c>
      <c r="C93" s="71" t="s">
        <v>51</v>
      </c>
      <c r="D93" s="98" t="s">
        <v>152</v>
      </c>
      <c r="E93" s="72" t="s">
        <v>75</v>
      </c>
      <c r="F93" s="99"/>
      <c r="G93" s="100" t="s">
        <v>51</v>
      </c>
      <c r="H93" s="62">
        <v>193200</v>
      </c>
      <c r="I93" s="68">
        <v>0</v>
      </c>
      <c r="J93" s="25" t="str">
        <f t="shared" si="2"/>
        <v>00002000000000000000</v>
      </c>
      <c r="K93" s="19" t="s">
        <v>151</v>
      </c>
    </row>
    <row r="94" spans="1:11" ht="12.75">
      <c r="A94" s="69" t="s">
        <v>153</v>
      </c>
      <c r="B94" s="70" t="s">
        <v>5</v>
      </c>
      <c r="C94" s="71" t="s">
        <v>51</v>
      </c>
      <c r="D94" s="98" t="s">
        <v>155</v>
      </c>
      <c r="E94" s="72" t="s">
        <v>75</v>
      </c>
      <c r="F94" s="99"/>
      <c r="G94" s="100" t="s">
        <v>51</v>
      </c>
      <c r="H94" s="62">
        <v>193200</v>
      </c>
      <c r="I94" s="68">
        <v>0</v>
      </c>
      <c r="J94" s="25" t="str">
        <f t="shared" si="2"/>
        <v>00002030000000000000</v>
      </c>
      <c r="K94" s="19" t="s">
        <v>154</v>
      </c>
    </row>
    <row r="95" spans="1:11" ht="33.75">
      <c r="A95" s="69" t="s">
        <v>156</v>
      </c>
      <c r="B95" s="70" t="s">
        <v>5</v>
      </c>
      <c r="C95" s="71" t="s">
        <v>51</v>
      </c>
      <c r="D95" s="98" t="s">
        <v>155</v>
      </c>
      <c r="E95" s="72" t="s">
        <v>158</v>
      </c>
      <c r="F95" s="99"/>
      <c r="G95" s="100" t="s">
        <v>51</v>
      </c>
      <c r="H95" s="62">
        <v>193200</v>
      </c>
      <c r="I95" s="68">
        <v>0</v>
      </c>
      <c r="J95" s="25" t="str">
        <f t="shared" si="2"/>
        <v>00002038200000000000</v>
      </c>
      <c r="K95" s="19" t="s">
        <v>157</v>
      </c>
    </row>
    <row r="96" spans="1:11" ht="22.5">
      <c r="A96" s="69" t="s">
        <v>159</v>
      </c>
      <c r="B96" s="70" t="s">
        <v>5</v>
      </c>
      <c r="C96" s="71" t="s">
        <v>51</v>
      </c>
      <c r="D96" s="98" t="s">
        <v>155</v>
      </c>
      <c r="E96" s="72" t="s">
        <v>161</v>
      </c>
      <c r="F96" s="99"/>
      <c r="G96" s="100" t="s">
        <v>51</v>
      </c>
      <c r="H96" s="62">
        <v>193200</v>
      </c>
      <c r="I96" s="68">
        <v>0</v>
      </c>
      <c r="J96" s="25" t="str">
        <f t="shared" si="2"/>
        <v>00002038210051180000</v>
      </c>
      <c r="K96" s="19" t="s">
        <v>160</v>
      </c>
    </row>
    <row r="97" spans="1:11" ht="56.25">
      <c r="A97" s="69" t="s">
        <v>162</v>
      </c>
      <c r="B97" s="70" t="s">
        <v>5</v>
      </c>
      <c r="C97" s="71" t="s">
        <v>51</v>
      </c>
      <c r="D97" s="98" t="s">
        <v>155</v>
      </c>
      <c r="E97" s="72" t="s">
        <v>161</v>
      </c>
      <c r="F97" s="99"/>
      <c r="G97" s="100" t="s">
        <v>164</v>
      </c>
      <c r="H97" s="62">
        <v>188000</v>
      </c>
      <c r="I97" s="68">
        <v>0</v>
      </c>
      <c r="J97" s="25" t="str">
        <f t="shared" si="2"/>
        <v>00002038210051180100</v>
      </c>
      <c r="K97" s="19" t="s">
        <v>163</v>
      </c>
    </row>
    <row r="98" spans="1:11" ht="22.5">
      <c r="A98" s="69" t="s">
        <v>165</v>
      </c>
      <c r="B98" s="70" t="s">
        <v>5</v>
      </c>
      <c r="C98" s="71" t="s">
        <v>51</v>
      </c>
      <c r="D98" s="98" t="s">
        <v>155</v>
      </c>
      <c r="E98" s="72" t="s">
        <v>161</v>
      </c>
      <c r="F98" s="99"/>
      <c r="G98" s="100" t="s">
        <v>167</v>
      </c>
      <c r="H98" s="62">
        <v>188000</v>
      </c>
      <c r="I98" s="68">
        <v>0</v>
      </c>
      <c r="J98" s="25" t="str">
        <f t="shared" si="2"/>
        <v>00002038210051180120</v>
      </c>
      <c r="K98" s="19" t="s">
        <v>166</v>
      </c>
    </row>
    <row r="99" spans="1:11" s="16" customFormat="1" ht="22.5">
      <c r="A99" s="73" t="s">
        <v>168</v>
      </c>
      <c r="B99" s="74" t="s">
        <v>5</v>
      </c>
      <c r="C99" s="75" t="s">
        <v>51</v>
      </c>
      <c r="D99" s="101" t="s">
        <v>155</v>
      </c>
      <c r="E99" s="76" t="s">
        <v>161</v>
      </c>
      <c r="F99" s="102"/>
      <c r="G99" s="103" t="s">
        <v>169</v>
      </c>
      <c r="H99" s="79">
        <v>145300</v>
      </c>
      <c r="I99" s="80">
        <v>0</v>
      </c>
      <c r="J99" s="25" t="str">
        <f t="shared" si="2"/>
        <v>00002038210051180121</v>
      </c>
      <c r="K99" s="15" t="str">
        <f>C99&amp;D99&amp;E99&amp;F99&amp;G99</f>
        <v>00002038210051180121</v>
      </c>
    </row>
    <row r="100" spans="1:11" s="16" customFormat="1" ht="33.75">
      <c r="A100" s="73" t="s">
        <v>170</v>
      </c>
      <c r="B100" s="74" t="s">
        <v>5</v>
      </c>
      <c r="C100" s="75" t="s">
        <v>51</v>
      </c>
      <c r="D100" s="101" t="s">
        <v>155</v>
      </c>
      <c r="E100" s="76" t="s">
        <v>161</v>
      </c>
      <c r="F100" s="102"/>
      <c r="G100" s="103" t="s">
        <v>171</v>
      </c>
      <c r="H100" s="79">
        <v>42700</v>
      </c>
      <c r="I100" s="80">
        <v>0</v>
      </c>
      <c r="J100" s="25" t="str">
        <f t="shared" si="2"/>
        <v>00002038210051180129</v>
      </c>
      <c r="K100" s="15" t="str">
        <f>C100&amp;D100&amp;E100&amp;F100&amp;G100</f>
        <v>00002038210051180129</v>
      </c>
    </row>
    <row r="101" spans="1:11" ht="22.5">
      <c r="A101" s="69" t="s">
        <v>86</v>
      </c>
      <c r="B101" s="70" t="s">
        <v>5</v>
      </c>
      <c r="C101" s="71" t="s">
        <v>51</v>
      </c>
      <c r="D101" s="98" t="s">
        <v>155</v>
      </c>
      <c r="E101" s="72" t="s">
        <v>161</v>
      </c>
      <c r="F101" s="99"/>
      <c r="G101" s="100" t="s">
        <v>5</v>
      </c>
      <c r="H101" s="62">
        <v>5200</v>
      </c>
      <c r="I101" s="68">
        <v>0</v>
      </c>
      <c r="J101" s="25" t="str">
        <f t="shared" si="2"/>
        <v>00002038210051180200</v>
      </c>
      <c r="K101" s="19" t="s">
        <v>172</v>
      </c>
    </row>
    <row r="102" spans="1:11" ht="22.5">
      <c r="A102" s="69" t="s">
        <v>88</v>
      </c>
      <c r="B102" s="70" t="s">
        <v>5</v>
      </c>
      <c r="C102" s="71" t="s">
        <v>51</v>
      </c>
      <c r="D102" s="98" t="s">
        <v>155</v>
      </c>
      <c r="E102" s="72" t="s">
        <v>161</v>
      </c>
      <c r="F102" s="99"/>
      <c r="G102" s="100" t="s">
        <v>90</v>
      </c>
      <c r="H102" s="62">
        <v>5200</v>
      </c>
      <c r="I102" s="68">
        <v>0</v>
      </c>
      <c r="J102" s="25" t="str">
        <f t="shared" si="2"/>
        <v>00002038210051180240</v>
      </c>
      <c r="K102" s="19" t="s">
        <v>173</v>
      </c>
    </row>
    <row r="103" spans="1:11" s="16" customFormat="1" ht="12.75">
      <c r="A103" s="73" t="s">
        <v>91</v>
      </c>
      <c r="B103" s="74" t="s">
        <v>5</v>
      </c>
      <c r="C103" s="75" t="s">
        <v>51</v>
      </c>
      <c r="D103" s="101" t="s">
        <v>155</v>
      </c>
      <c r="E103" s="76" t="s">
        <v>161</v>
      </c>
      <c r="F103" s="102"/>
      <c r="G103" s="103" t="s">
        <v>92</v>
      </c>
      <c r="H103" s="79">
        <v>5200</v>
      </c>
      <c r="I103" s="80">
        <v>0</v>
      </c>
      <c r="J103" s="25" t="str">
        <f t="shared" si="2"/>
        <v>00002038210051180244</v>
      </c>
      <c r="K103" s="15" t="str">
        <f>C103&amp;D103&amp;E103&amp;F103&amp;G103</f>
        <v>00002038210051180244</v>
      </c>
    </row>
    <row r="104" spans="1:11" ht="22.5">
      <c r="A104" s="69" t="s">
        <v>174</v>
      </c>
      <c r="B104" s="70" t="s">
        <v>5</v>
      </c>
      <c r="C104" s="71" t="s">
        <v>51</v>
      </c>
      <c r="D104" s="98" t="s">
        <v>176</v>
      </c>
      <c r="E104" s="72" t="s">
        <v>75</v>
      </c>
      <c r="F104" s="99"/>
      <c r="G104" s="100" t="s">
        <v>51</v>
      </c>
      <c r="H104" s="62">
        <v>124000</v>
      </c>
      <c r="I104" s="68">
        <v>0</v>
      </c>
      <c r="J104" s="25" t="str">
        <f t="shared" si="2"/>
        <v>00003000000000000000</v>
      </c>
      <c r="K104" s="19" t="s">
        <v>175</v>
      </c>
    </row>
    <row r="105" spans="1:11" ht="12.75">
      <c r="A105" s="69" t="s">
        <v>177</v>
      </c>
      <c r="B105" s="70" t="s">
        <v>5</v>
      </c>
      <c r="C105" s="71" t="s">
        <v>51</v>
      </c>
      <c r="D105" s="98" t="s">
        <v>179</v>
      </c>
      <c r="E105" s="72" t="s">
        <v>75</v>
      </c>
      <c r="F105" s="99"/>
      <c r="G105" s="100" t="s">
        <v>51</v>
      </c>
      <c r="H105" s="62">
        <v>124000</v>
      </c>
      <c r="I105" s="68">
        <v>0</v>
      </c>
      <c r="J105" s="25" t="str">
        <f t="shared" si="2"/>
        <v>00003100000000000000</v>
      </c>
      <c r="K105" s="19" t="s">
        <v>178</v>
      </c>
    </row>
    <row r="106" spans="1:11" ht="22.5">
      <c r="A106" s="69" t="s">
        <v>180</v>
      </c>
      <c r="B106" s="70" t="s">
        <v>5</v>
      </c>
      <c r="C106" s="71" t="s">
        <v>51</v>
      </c>
      <c r="D106" s="98" t="s">
        <v>179</v>
      </c>
      <c r="E106" s="72" t="s">
        <v>182</v>
      </c>
      <c r="F106" s="99"/>
      <c r="G106" s="100" t="s">
        <v>51</v>
      </c>
      <c r="H106" s="62">
        <v>124000</v>
      </c>
      <c r="I106" s="68">
        <v>0</v>
      </c>
      <c r="J106" s="25" t="str">
        <f t="shared" si="2"/>
        <v>00003100100000000000</v>
      </c>
      <c r="K106" s="19" t="s">
        <v>181</v>
      </c>
    </row>
    <row r="107" spans="1:11" ht="56.25">
      <c r="A107" s="69" t="s">
        <v>183</v>
      </c>
      <c r="B107" s="70" t="s">
        <v>5</v>
      </c>
      <c r="C107" s="71" t="s">
        <v>51</v>
      </c>
      <c r="D107" s="98" t="s">
        <v>179</v>
      </c>
      <c r="E107" s="72" t="s">
        <v>185</v>
      </c>
      <c r="F107" s="99"/>
      <c r="G107" s="100" t="s">
        <v>51</v>
      </c>
      <c r="H107" s="62">
        <v>124000</v>
      </c>
      <c r="I107" s="68">
        <v>0</v>
      </c>
      <c r="J107" s="25" t="str">
        <f t="shared" si="2"/>
        <v>00003100110000000000</v>
      </c>
      <c r="K107" s="19" t="s">
        <v>184</v>
      </c>
    </row>
    <row r="108" spans="1:11" ht="33.75">
      <c r="A108" s="69" t="s">
        <v>186</v>
      </c>
      <c r="B108" s="70" t="s">
        <v>5</v>
      </c>
      <c r="C108" s="71" t="s">
        <v>51</v>
      </c>
      <c r="D108" s="98" t="s">
        <v>179</v>
      </c>
      <c r="E108" s="72" t="s">
        <v>188</v>
      </c>
      <c r="F108" s="99"/>
      <c r="G108" s="100" t="s">
        <v>51</v>
      </c>
      <c r="H108" s="62">
        <v>124000</v>
      </c>
      <c r="I108" s="68">
        <v>0</v>
      </c>
      <c r="J108" s="25" t="str">
        <f t="shared" si="2"/>
        <v>00003100110200000000</v>
      </c>
      <c r="K108" s="19" t="s">
        <v>187</v>
      </c>
    </row>
    <row r="109" spans="1:11" ht="56.25">
      <c r="A109" s="69" t="s">
        <v>189</v>
      </c>
      <c r="B109" s="70" t="s">
        <v>5</v>
      </c>
      <c r="C109" s="71" t="s">
        <v>51</v>
      </c>
      <c r="D109" s="98" t="s">
        <v>179</v>
      </c>
      <c r="E109" s="72" t="s">
        <v>191</v>
      </c>
      <c r="F109" s="99"/>
      <c r="G109" s="100" t="s">
        <v>51</v>
      </c>
      <c r="H109" s="62">
        <v>124000</v>
      </c>
      <c r="I109" s="68">
        <v>0</v>
      </c>
      <c r="J109" s="25" t="str">
        <f t="shared" si="2"/>
        <v>00003100110299990000</v>
      </c>
      <c r="K109" s="19" t="s">
        <v>190</v>
      </c>
    </row>
    <row r="110" spans="1:11" ht="22.5">
      <c r="A110" s="69" t="s">
        <v>86</v>
      </c>
      <c r="B110" s="70" t="s">
        <v>5</v>
      </c>
      <c r="C110" s="71" t="s">
        <v>51</v>
      </c>
      <c r="D110" s="98" t="s">
        <v>179</v>
      </c>
      <c r="E110" s="72" t="s">
        <v>191</v>
      </c>
      <c r="F110" s="99"/>
      <c r="G110" s="100" t="s">
        <v>5</v>
      </c>
      <c r="H110" s="62">
        <v>124000</v>
      </c>
      <c r="I110" s="68">
        <v>0</v>
      </c>
      <c r="J110" s="25" t="str">
        <f t="shared" si="2"/>
        <v>00003100110299990200</v>
      </c>
      <c r="K110" s="19" t="s">
        <v>192</v>
      </c>
    </row>
    <row r="111" spans="1:11" ht="22.5">
      <c r="A111" s="69" t="s">
        <v>88</v>
      </c>
      <c r="B111" s="70" t="s">
        <v>5</v>
      </c>
      <c r="C111" s="71" t="s">
        <v>51</v>
      </c>
      <c r="D111" s="98" t="s">
        <v>179</v>
      </c>
      <c r="E111" s="72" t="s">
        <v>191</v>
      </c>
      <c r="F111" s="99"/>
      <c r="G111" s="100" t="s">
        <v>90</v>
      </c>
      <c r="H111" s="62">
        <v>124000</v>
      </c>
      <c r="I111" s="68">
        <v>0</v>
      </c>
      <c r="J111" s="25" t="str">
        <f t="shared" si="2"/>
        <v>00003100110299990240</v>
      </c>
      <c r="K111" s="19" t="s">
        <v>193</v>
      </c>
    </row>
    <row r="112" spans="1:11" s="16" customFormat="1" ht="12.75">
      <c r="A112" s="73" t="s">
        <v>91</v>
      </c>
      <c r="B112" s="74" t="s">
        <v>5</v>
      </c>
      <c r="C112" s="75" t="s">
        <v>51</v>
      </c>
      <c r="D112" s="101" t="s">
        <v>179</v>
      </c>
      <c r="E112" s="76" t="s">
        <v>191</v>
      </c>
      <c r="F112" s="102"/>
      <c r="G112" s="103" t="s">
        <v>92</v>
      </c>
      <c r="H112" s="79">
        <v>124000</v>
      </c>
      <c r="I112" s="80">
        <v>0</v>
      </c>
      <c r="J112" s="25" t="str">
        <f t="shared" si="2"/>
        <v>00003100110299990244</v>
      </c>
      <c r="K112" s="15" t="str">
        <f>C112&amp;D112&amp;E112&amp;F112&amp;G112</f>
        <v>00003100110299990244</v>
      </c>
    </row>
    <row r="113" spans="1:11" ht="12.75">
      <c r="A113" s="69" t="s">
        <v>194</v>
      </c>
      <c r="B113" s="70" t="s">
        <v>5</v>
      </c>
      <c r="C113" s="71" t="s">
        <v>51</v>
      </c>
      <c r="D113" s="98" t="s">
        <v>196</v>
      </c>
      <c r="E113" s="72" t="s">
        <v>75</v>
      </c>
      <c r="F113" s="99"/>
      <c r="G113" s="100" t="s">
        <v>51</v>
      </c>
      <c r="H113" s="62">
        <v>4939100</v>
      </c>
      <c r="I113" s="68">
        <v>83520.2</v>
      </c>
      <c r="J113" s="25" t="str">
        <f t="shared" si="2"/>
        <v>00004000000000000000</v>
      </c>
      <c r="K113" s="19" t="s">
        <v>195</v>
      </c>
    </row>
    <row r="114" spans="1:11" ht="12.75">
      <c r="A114" s="69" t="s">
        <v>197</v>
      </c>
      <c r="B114" s="70" t="s">
        <v>5</v>
      </c>
      <c r="C114" s="71" t="s">
        <v>51</v>
      </c>
      <c r="D114" s="98" t="s">
        <v>199</v>
      </c>
      <c r="E114" s="72" t="s">
        <v>75</v>
      </c>
      <c r="F114" s="99"/>
      <c r="G114" s="100" t="s">
        <v>51</v>
      </c>
      <c r="H114" s="62">
        <v>4639100</v>
      </c>
      <c r="I114" s="68">
        <v>83520.2</v>
      </c>
      <c r="J114" s="25" t="str">
        <f t="shared" si="2"/>
        <v>00004090000000000000</v>
      </c>
      <c r="K114" s="19" t="s">
        <v>198</v>
      </c>
    </row>
    <row r="115" spans="1:11" ht="22.5">
      <c r="A115" s="69" t="s">
        <v>180</v>
      </c>
      <c r="B115" s="70" t="s">
        <v>5</v>
      </c>
      <c r="C115" s="71" t="s">
        <v>51</v>
      </c>
      <c r="D115" s="98" t="s">
        <v>199</v>
      </c>
      <c r="E115" s="72" t="s">
        <v>182</v>
      </c>
      <c r="F115" s="99"/>
      <c r="G115" s="100" t="s">
        <v>51</v>
      </c>
      <c r="H115" s="62">
        <v>4639100</v>
      </c>
      <c r="I115" s="68">
        <v>83520.2</v>
      </c>
      <c r="J115" s="25" t="str">
        <f t="shared" si="2"/>
        <v>00004090100000000000</v>
      </c>
      <c r="K115" s="19" t="s">
        <v>200</v>
      </c>
    </row>
    <row r="116" spans="1:11" ht="56.25">
      <c r="A116" s="69" t="s">
        <v>201</v>
      </c>
      <c r="B116" s="70" t="s">
        <v>5</v>
      </c>
      <c r="C116" s="71" t="s">
        <v>51</v>
      </c>
      <c r="D116" s="98" t="s">
        <v>199</v>
      </c>
      <c r="E116" s="72" t="s">
        <v>203</v>
      </c>
      <c r="F116" s="99"/>
      <c r="G116" s="100" t="s">
        <v>51</v>
      </c>
      <c r="H116" s="62">
        <v>4639100</v>
      </c>
      <c r="I116" s="68">
        <v>83520.2</v>
      </c>
      <c r="J116" s="25" t="str">
        <f t="shared" si="2"/>
        <v>00004090130000000000</v>
      </c>
      <c r="K116" s="19" t="s">
        <v>202</v>
      </c>
    </row>
    <row r="117" spans="1:11" ht="22.5">
      <c r="A117" s="69" t="s">
        <v>204</v>
      </c>
      <c r="B117" s="70" t="s">
        <v>5</v>
      </c>
      <c r="C117" s="71" t="s">
        <v>51</v>
      </c>
      <c r="D117" s="98" t="s">
        <v>199</v>
      </c>
      <c r="E117" s="72" t="s">
        <v>206</v>
      </c>
      <c r="F117" s="99"/>
      <c r="G117" s="100" t="s">
        <v>51</v>
      </c>
      <c r="H117" s="62">
        <v>874000</v>
      </c>
      <c r="I117" s="68">
        <v>0</v>
      </c>
      <c r="J117" s="25" t="str">
        <f t="shared" si="2"/>
        <v>00004090130171520000</v>
      </c>
      <c r="K117" s="19" t="s">
        <v>205</v>
      </c>
    </row>
    <row r="118" spans="1:11" ht="22.5">
      <c r="A118" s="69" t="s">
        <v>86</v>
      </c>
      <c r="B118" s="70" t="s">
        <v>5</v>
      </c>
      <c r="C118" s="71" t="s">
        <v>51</v>
      </c>
      <c r="D118" s="98" t="s">
        <v>199</v>
      </c>
      <c r="E118" s="72" t="s">
        <v>206</v>
      </c>
      <c r="F118" s="99"/>
      <c r="G118" s="100" t="s">
        <v>5</v>
      </c>
      <c r="H118" s="62">
        <v>874000</v>
      </c>
      <c r="I118" s="68">
        <v>0</v>
      </c>
      <c r="J118" s="25" t="str">
        <f t="shared" si="2"/>
        <v>00004090130171520200</v>
      </c>
      <c r="K118" s="19" t="s">
        <v>207</v>
      </c>
    </row>
    <row r="119" spans="1:11" ht="22.5">
      <c r="A119" s="69" t="s">
        <v>88</v>
      </c>
      <c r="B119" s="70" t="s">
        <v>5</v>
      </c>
      <c r="C119" s="71" t="s">
        <v>51</v>
      </c>
      <c r="D119" s="98" t="s">
        <v>199</v>
      </c>
      <c r="E119" s="72" t="s">
        <v>206</v>
      </c>
      <c r="F119" s="99"/>
      <c r="G119" s="100" t="s">
        <v>90</v>
      </c>
      <c r="H119" s="62">
        <v>874000</v>
      </c>
      <c r="I119" s="68">
        <v>0</v>
      </c>
      <c r="J119" s="25" t="str">
        <f t="shared" si="2"/>
        <v>00004090130171520240</v>
      </c>
      <c r="K119" s="19" t="s">
        <v>208</v>
      </c>
    </row>
    <row r="120" spans="1:11" s="16" customFormat="1" ht="12.75">
      <c r="A120" s="73" t="s">
        <v>91</v>
      </c>
      <c r="B120" s="74" t="s">
        <v>5</v>
      </c>
      <c r="C120" s="75" t="s">
        <v>51</v>
      </c>
      <c r="D120" s="101" t="s">
        <v>199</v>
      </c>
      <c r="E120" s="76" t="s">
        <v>206</v>
      </c>
      <c r="F120" s="102"/>
      <c r="G120" s="103" t="s">
        <v>92</v>
      </c>
      <c r="H120" s="79">
        <v>874000</v>
      </c>
      <c r="I120" s="80">
        <v>0</v>
      </c>
      <c r="J120" s="25" t="str">
        <f t="shared" si="2"/>
        <v>00004090130171520244</v>
      </c>
      <c r="K120" s="15" t="str">
        <f>C120&amp;D120&amp;E120&amp;F120&amp;G120</f>
        <v>00004090130171520244</v>
      </c>
    </row>
    <row r="121" spans="1:11" ht="45">
      <c r="A121" s="69" t="s">
        <v>209</v>
      </c>
      <c r="B121" s="70" t="s">
        <v>5</v>
      </c>
      <c r="C121" s="71" t="s">
        <v>51</v>
      </c>
      <c r="D121" s="98" t="s">
        <v>199</v>
      </c>
      <c r="E121" s="72" t="s">
        <v>211</v>
      </c>
      <c r="F121" s="99"/>
      <c r="G121" s="100" t="s">
        <v>51</v>
      </c>
      <c r="H121" s="62">
        <v>3500000</v>
      </c>
      <c r="I121" s="68">
        <v>83520.2</v>
      </c>
      <c r="J121" s="25" t="str">
        <f t="shared" si="2"/>
        <v>00004090130183240000</v>
      </c>
      <c r="K121" s="19" t="s">
        <v>210</v>
      </c>
    </row>
    <row r="122" spans="1:11" ht="22.5">
      <c r="A122" s="69" t="s">
        <v>86</v>
      </c>
      <c r="B122" s="70" t="s">
        <v>5</v>
      </c>
      <c r="C122" s="71" t="s">
        <v>51</v>
      </c>
      <c r="D122" s="98" t="s">
        <v>199</v>
      </c>
      <c r="E122" s="72" t="s">
        <v>211</v>
      </c>
      <c r="F122" s="99"/>
      <c r="G122" s="100" t="s">
        <v>5</v>
      </c>
      <c r="H122" s="62">
        <v>3500000</v>
      </c>
      <c r="I122" s="68">
        <v>83520.2</v>
      </c>
      <c r="J122" s="25" t="str">
        <f aca="true" t="shared" si="3" ref="J122:J153">C122&amp;D122&amp;E122&amp;F122&amp;G122</f>
        <v>00004090130183240200</v>
      </c>
      <c r="K122" s="19" t="s">
        <v>212</v>
      </c>
    </row>
    <row r="123" spans="1:11" ht="22.5">
      <c r="A123" s="69" t="s">
        <v>88</v>
      </c>
      <c r="B123" s="70" t="s">
        <v>5</v>
      </c>
      <c r="C123" s="71" t="s">
        <v>51</v>
      </c>
      <c r="D123" s="98" t="s">
        <v>199</v>
      </c>
      <c r="E123" s="72" t="s">
        <v>211</v>
      </c>
      <c r="F123" s="99"/>
      <c r="G123" s="100" t="s">
        <v>90</v>
      </c>
      <c r="H123" s="62">
        <v>3500000</v>
      </c>
      <c r="I123" s="68">
        <v>83520.2</v>
      </c>
      <c r="J123" s="25" t="str">
        <f t="shared" si="3"/>
        <v>00004090130183240240</v>
      </c>
      <c r="K123" s="19" t="s">
        <v>213</v>
      </c>
    </row>
    <row r="124" spans="1:11" s="16" customFormat="1" ht="12.75">
      <c r="A124" s="73" t="s">
        <v>91</v>
      </c>
      <c r="B124" s="74" t="s">
        <v>5</v>
      </c>
      <c r="C124" s="75" t="s">
        <v>51</v>
      </c>
      <c r="D124" s="101" t="s">
        <v>199</v>
      </c>
      <c r="E124" s="76" t="s">
        <v>211</v>
      </c>
      <c r="F124" s="102"/>
      <c r="G124" s="103" t="s">
        <v>92</v>
      </c>
      <c r="H124" s="79">
        <v>3500000</v>
      </c>
      <c r="I124" s="80">
        <v>83520.2</v>
      </c>
      <c r="J124" s="25" t="str">
        <f t="shared" si="3"/>
        <v>00004090130183240244</v>
      </c>
      <c r="K124" s="15" t="str">
        <f>C124&amp;D124&amp;E124&amp;F124&amp;G124</f>
        <v>00004090130183240244</v>
      </c>
    </row>
    <row r="125" spans="1:11" ht="56.25">
      <c r="A125" s="69" t="s">
        <v>214</v>
      </c>
      <c r="B125" s="70" t="s">
        <v>5</v>
      </c>
      <c r="C125" s="71" t="s">
        <v>51</v>
      </c>
      <c r="D125" s="98" t="s">
        <v>199</v>
      </c>
      <c r="E125" s="72" t="s">
        <v>216</v>
      </c>
      <c r="F125" s="99"/>
      <c r="G125" s="100" t="s">
        <v>51</v>
      </c>
      <c r="H125" s="62">
        <v>219100</v>
      </c>
      <c r="I125" s="68">
        <v>0</v>
      </c>
      <c r="J125" s="25" t="str">
        <f t="shared" si="3"/>
        <v>00004090130188110000</v>
      </c>
      <c r="K125" s="19" t="s">
        <v>215</v>
      </c>
    </row>
    <row r="126" spans="1:11" ht="22.5">
      <c r="A126" s="69" t="s">
        <v>86</v>
      </c>
      <c r="B126" s="70" t="s">
        <v>5</v>
      </c>
      <c r="C126" s="71" t="s">
        <v>51</v>
      </c>
      <c r="D126" s="98" t="s">
        <v>199</v>
      </c>
      <c r="E126" s="72" t="s">
        <v>216</v>
      </c>
      <c r="F126" s="99"/>
      <c r="G126" s="100" t="s">
        <v>5</v>
      </c>
      <c r="H126" s="62">
        <v>219100</v>
      </c>
      <c r="I126" s="68">
        <v>0</v>
      </c>
      <c r="J126" s="25" t="str">
        <f t="shared" si="3"/>
        <v>00004090130188110200</v>
      </c>
      <c r="K126" s="19" t="s">
        <v>217</v>
      </c>
    </row>
    <row r="127" spans="1:11" ht="22.5">
      <c r="A127" s="69" t="s">
        <v>88</v>
      </c>
      <c r="B127" s="70" t="s">
        <v>5</v>
      </c>
      <c r="C127" s="71" t="s">
        <v>51</v>
      </c>
      <c r="D127" s="98" t="s">
        <v>199</v>
      </c>
      <c r="E127" s="72" t="s">
        <v>216</v>
      </c>
      <c r="F127" s="99"/>
      <c r="G127" s="100" t="s">
        <v>90</v>
      </c>
      <c r="H127" s="62">
        <v>219100</v>
      </c>
      <c r="I127" s="68">
        <v>0</v>
      </c>
      <c r="J127" s="25" t="str">
        <f t="shared" si="3"/>
        <v>00004090130188110240</v>
      </c>
      <c r="K127" s="19" t="s">
        <v>218</v>
      </c>
    </row>
    <row r="128" spans="1:11" s="16" customFormat="1" ht="12.75">
      <c r="A128" s="73" t="s">
        <v>91</v>
      </c>
      <c r="B128" s="74" t="s">
        <v>5</v>
      </c>
      <c r="C128" s="75" t="s">
        <v>51</v>
      </c>
      <c r="D128" s="101" t="s">
        <v>199</v>
      </c>
      <c r="E128" s="76" t="s">
        <v>216</v>
      </c>
      <c r="F128" s="102"/>
      <c r="G128" s="103" t="s">
        <v>92</v>
      </c>
      <c r="H128" s="79">
        <v>219100</v>
      </c>
      <c r="I128" s="80">
        <v>0</v>
      </c>
      <c r="J128" s="25" t="str">
        <f t="shared" si="3"/>
        <v>00004090130188110244</v>
      </c>
      <c r="K128" s="15" t="str">
        <f>C128&amp;D128&amp;E128&amp;F128&amp;G128</f>
        <v>00004090130188110244</v>
      </c>
    </row>
    <row r="129" spans="1:11" ht="33.75">
      <c r="A129" s="69" t="s">
        <v>219</v>
      </c>
      <c r="B129" s="70" t="s">
        <v>5</v>
      </c>
      <c r="C129" s="71" t="s">
        <v>51</v>
      </c>
      <c r="D129" s="98" t="s">
        <v>199</v>
      </c>
      <c r="E129" s="72" t="s">
        <v>221</v>
      </c>
      <c r="F129" s="99"/>
      <c r="G129" s="100" t="s">
        <v>51</v>
      </c>
      <c r="H129" s="62">
        <v>46000</v>
      </c>
      <c r="I129" s="68">
        <v>0</v>
      </c>
      <c r="J129" s="25" t="str">
        <f t="shared" si="3"/>
        <v>000040901301S1520000</v>
      </c>
      <c r="K129" s="19" t="s">
        <v>220</v>
      </c>
    </row>
    <row r="130" spans="1:11" ht="22.5">
      <c r="A130" s="69" t="s">
        <v>86</v>
      </c>
      <c r="B130" s="70" t="s">
        <v>5</v>
      </c>
      <c r="C130" s="71" t="s">
        <v>51</v>
      </c>
      <c r="D130" s="98" t="s">
        <v>199</v>
      </c>
      <c r="E130" s="72" t="s">
        <v>221</v>
      </c>
      <c r="F130" s="99"/>
      <c r="G130" s="100" t="s">
        <v>5</v>
      </c>
      <c r="H130" s="62">
        <v>46000</v>
      </c>
      <c r="I130" s="68">
        <v>0</v>
      </c>
      <c r="J130" s="25" t="str">
        <f t="shared" si="3"/>
        <v>000040901301S1520200</v>
      </c>
      <c r="K130" s="19" t="s">
        <v>222</v>
      </c>
    </row>
    <row r="131" spans="1:11" ht="22.5">
      <c r="A131" s="69" t="s">
        <v>88</v>
      </c>
      <c r="B131" s="70" t="s">
        <v>5</v>
      </c>
      <c r="C131" s="71" t="s">
        <v>51</v>
      </c>
      <c r="D131" s="98" t="s">
        <v>199</v>
      </c>
      <c r="E131" s="72" t="s">
        <v>221</v>
      </c>
      <c r="F131" s="99"/>
      <c r="G131" s="100" t="s">
        <v>90</v>
      </c>
      <c r="H131" s="62">
        <v>46000</v>
      </c>
      <c r="I131" s="68">
        <v>0</v>
      </c>
      <c r="J131" s="25" t="str">
        <f t="shared" si="3"/>
        <v>000040901301S1520240</v>
      </c>
      <c r="K131" s="19" t="s">
        <v>223</v>
      </c>
    </row>
    <row r="132" spans="1:11" s="16" customFormat="1" ht="12.75">
      <c r="A132" s="73" t="s">
        <v>91</v>
      </c>
      <c r="B132" s="74" t="s">
        <v>5</v>
      </c>
      <c r="C132" s="75" t="s">
        <v>51</v>
      </c>
      <c r="D132" s="101" t="s">
        <v>199</v>
      </c>
      <c r="E132" s="76" t="s">
        <v>221</v>
      </c>
      <c r="F132" s="102"/>
      <c r="G132" s="103" t="s">
        <v>92</v>
      </c>
      <c r="H132" s="79">
        <v>46000</v>
      </c>
      <c r="I132" s="80">
        <v>0</v>
      </c>
      <c r="J132" s="25" t="str">
        <f t="shared" si="3"/>
        <v>000040901301S1520244</v>
      </c>
      <c r="K132" s="15" t="str">
        <f>C132&amp;D132&amp;E132&amp;F132&amp;G132</f>
        <v>000040901301S1520244</v>
      </c>
    </row>
    <row r="133" spans="1:11" ht="12.75">
      <c r="A133" s="69" t="s">
        <v>224</v>
      </c>
      <c r="B133" s="70" t="s">
        <v>5</v>
      </c>
      <c r="C133" s="71" t="s">
        <v>51</v>
      </c>
      <c r="D133" s="98" t="s">
        <v>226</v>
      </c>
      <c r="E133" s="72" t="s">
        <v>75</v>
      </c>
      <c r="F133" s="99"/>
      <c r="G133" s="100" t="s">
        <v>51</v>
      </c>
      <c r="H133" s="62">
        <v>300000</v>
      </c>
      <c r="I133" s="68">
        <v>0</v>
      </c>
      <c r="J133" s="25" t="str">
        <f t="shared" si="3"/>
        <v>00004120000000000000</v>
      </c>
      <c r="K133" s="19" t="s">
        <v>225</v>
      </c>
    </row>
    <row r="134" spans="1:11" ht="33.75">
      <c r="A134" s="69" t="s">
        <v>227</v>
      </c>
      <c r="B134" s="70" t="s">
        <v>5</v>
      </c>
      <c r="C134" s="71" t="s">
        <v>51</v>
      </c>
      <c r="D134" s="98" t="s">
        <v>226</v>
      </c>
      <c r="E134" s="72" t="s">
        <v>229</v>
      </c>
      <c r="F134" s="99"/>
      <c r="G134" s="100" t="s">
        <v>51</v>
      </c>
      <c r="H134" s="62">
        <v>300000</v>
      </c>
      <c r="I134" s="68">
        <v>0</v>
      </c>
      <c r="J134" s="25" t="str">
        <f t="shared" si="3"/>
        <v>00004120200000000000</v>
      </c>
      <c r="K134" s="19" t="s">
        <v>228</v>
      </c>
    </row>
    <row r="135" spans="1:11" ht="22.5">
      <c r="A135" s="69" t="s">
        <v>230</v>
      </c>
      <c r="B135" s="70" t="s">
        <v>5</v>
      </c>
      <c r="C135" s="71" t="s">
        <v>51</v>
      </c>
      <c r="D135" s="98" t="s">
        <v>226</v>
      </c>
      <c r="E135" s="72" t="s">
        <v>232</v>
      </c>
      <c r="F135" s="99"/>
      <c r="G135" s="100" t="s">
        <v>51</v>
      </c>
      <c r="H135" s="62">
        <v>300000</v>
      </c>
      <c r="I135" s="68">
        <v>0</v>
      </c>
      <c r="J135" s="25" t="str">
        <f t="shared" si="3"/>
        <v>00004120200100000000</v>
      </c>
      <c r="K135" s="19" t="s">
        <v>231</v>
      </c>
    </row>
    <row r="136" spans="1:11" ht="22.5">
      <c r="A136" s="69" t="s">
        <v>233</v>
      </c>
      <c r="B136" s="70" t="s">
        <v>5</v>
      </c>
      <c r="C136" s="71" t="s">
        <v>51</v>
      </c>
      <c r="D136" s="98" t="s">
        <v>226</v>
      </c>
      <c r="E136" s="72" t="s">
        <v>235</v>
      </c>
      <c r="F136" s="99"/>
      <c r="G136" s="100" t="s">
        <v>51</v>
      </c>
      <c r="H136" s="62">
        <v>200000</v>
      </c>
      <c r="I136" s="68">
        <v>0</v>
      </c>
      <c r="J136" s="25" t="str">
        <f t="shared" si="3"/>
        <v>00004120200183200000</v>
      </c>
      <c r="K136" s="19" t="s">
        <v>234</v>
      </c>
    </row>
    <row r="137" spans="1:11" ht="22.5">
      <c r="A137" s="69" t="s">
        <v>86</v>
      </c>
      <c r="B137" s="70" t="s">
        <v>5</v>
      </c>
      <c r="C137" s="71" t="s">
        <v>51</v>
      </c>
      <c r="D137" s="98" t="s">
        <v>226</v>
      </c>
      <c r="E137" s="72" t="s">
        <v>235</v>
      </c>
      <c r="F137" s="99"/>
      <c r="G137" s="100" t="s">
        <v>5</v>
      </c>
      <c r="H137" s="62">
        <v>200000</v>
      </c>
      <c r="I137" s="68">
        <v>0</v>
      </c>
      <c r="J137" s="25" t="str">
        <f t="shared" si="3"/>
        <v>00004120200183200200</v>
      </c>
      <c r="K137" s="19" t="s">
        <v>236</v>
      </c>
    </row>
    <row r="138" spans="1:11" ht="22.5">
      <c r="A138" s="69" t="s">
        <v>88</v>
      </c>
      <c r="B138" s="70" t="s">
        <v>5</v>
      </c>
      <c r="C138" s="71" t="s">
        <v>51</v>
      </c>
      <c r="D138" s="98" t="s">
        <v>226</v>
      </c>
      <c r="E138" s="72" t="s">
        <v>235</v>
      </c>
      <c r="F138" s="99"/>
      <c r="G138" s="100" t="s">
        <v>90</v>
      </c>
      <c r="H138" s="62">
        <v>200000</v>
      </c>
      <c r="I138" s="68">
        <v>0</v>
      </c>
      <c r="J138" s="25" t="str">
        <f t="shared" si="3"/>
        <v>00004120200183200240</v>
      </c>
      <c r="K138" s="19" t="s">
        <v>237</v>
      </c>
    </row>
    <row r="139" spans="1:11" s="16" customFormat="1" ht="12.75">
      <c r="A139" s="73" t="s">
        <v>91</v>
      </c>
      <c r="B139" s="74" t="s">
        <v>5</v>
      </c>
      <c r="C139" s="75" t="s">
        <v>51</v>
      </c>
      <c r="D139" s="101" t="s">
        <v>226</v>
      </c>
      <c r="E139" s="76" t="s">
        <v>235</v>
      </c>
      <c r="F139" s="102"/>
      <c r="G139" s="103" t="s">
        <v>92</v>
      </c>
      <c r="H139" s="79">
        <v>200000</v>
      </c>
      <c r="I139" s="80">
        <v>0</v>
      </c>
      <c r="J139" s="25" t="str">
        <f t="shared" si="3"/>
        <v>00004120200183200244</v>
      </c>
      <c r="K139" s="15" t="str">
        <f>C139&amp;D139&amp;E139&amp;F139&amp;G139</f>
        <v>00004120200183200244</v>
      </c>
    </row>
    <row r="140" spans="1:11" ht="22.5">
      <c r="A140" s="69" t="s">
        <v>238</v>
      </c>
      <c r="B140" s="70" t="s">
        <v>5</v>
      </c>
      <c r="C140" s="71" t="s">
        <v>51</v>
      </c>
      <c r="D140" s="98" t="s">
        <v>226</v>
      </c>
      <c r="E140" s="72" t="s">
        <v>240</v>
      </c>
      <c r="F140" s="99"/>
      <c r="G140" s="100" t="s">
        <v>51</v>
      </c>
      <c r="H140" s="62">
        <v>100000</v>
      </c>
      <c r="I140" s="68">
        <v>0</v>
      </c>
      <c r="J140" s="25" t="str">
        <f t="shared" si="3"/>
        <v>00004120200183250000</v>
      </c>
      <c r="K140" s="19" t="s">
        <v>239</v>
      </c>
    </row>
    <row r="141" spans="1:11" ht="22.5">
      <c r="A141" s="69" t="s">
        <v>86</v>
      </c>
      <c r="B141" s="70" t="s">
        <v>5</v>
      </c>
      <c r="C141" s="71" t="s">
        <v>51</v>
      </c>
      <c r="D141" s="98" t="s">
        <v>226</v>
      </c>
      <c r="E141" s="72" t="s">
        <v>240</v>
      </c>
      <c r="F141" s="99"/>
      <c r="G141" s="100" t="s">
        <v>5</v>
      </c>
      <c r="H141" s="62">
        <v>100000</v>
      </c>
      <c r="I141" s="68">
        <v>0</v>
      </c>
      <c r="J141" s="25" t="str">
        <f t="shared" si="3"/>
        <v>00004120200183250200</v>
      </c>
      <c r="K141" s="19" t="s">
        <v>241</v>
      </c>
    </row>
    <row r="142" spans="1:11" ht="22.5">
      <c r="A142" s="69" t="s">
        <v>88</v>
      </c>
      <c r="B142" s="70" t="s">
        <v>5</v>
      </c>
      <c r="C142" s="71" t="s">
        <v>51</v>
      </c>
      <c r="D142" s="98" t="s">
        <v>226</v>
      </c>
      <c r="E142" s="72" t="s">
        <v>240</v>
      </c>
      <c r="F142" s="99"/>
      <c r="G142" s="100" t="s">
        <v>90</v>
      </c>
      <c r="H142" s="62">
        <v>100000</v>
      </c>
      <c r="I142" s="68">
        <v>0</v>
      </c>
      <c r="J142" s="25" t="str">
        <f t="shared" si="3"/>
        <v>00004120200183250240</v>
      </c>
      <c r="K142" s="19" t="s">
        <v>242</v>
      </c>
    </row>
    <row r="143" spans="1:11" s="16" customFormat="1" ht="12.75">
      <c r="A143" s="73" t="s">
        <v>91</v>
      </c>
      <c r="B143" s="74" t="s">
        <v>5</v>
      </c>
      <c r="C143" s="75" t="s">
        <v>51</v>
      </c>
      <c r="D143" s="101" t="s">
        <v>226</v>
      </c>
      <c r="E143" s="76" t="s">
        <v>240</v>
      </c>
      <c r="F143" s="102"/>
      <c r="G143" s="103" t="s">
        <v>92</v>
      </c>
      <c r="H143" s="79">
        <v>100000</v>
      </c>
      <c r="I143" s="80">
        <v>0</v>
      </c>
      <c r="J143" s="25" t="str">
        <f t="shared" si="3"/>
        <v>00004120200183250244</v>
      </c>
      <c r="K143" s="15" t="str">
        <f>C143&amp;D143&amp;E143&amp;F143&amp;G143</f>
        <v>00004120200183250244</v>
      </c>
    </row>
    <row r="144" spans="1:11" ht="12.75">
      <c r="A144" s="69" t="s">
        <v>243</v>
      </c>
      <c r="B144" s="70" t="s">
        <v>5</v>
      </c>
      <c r="C144" s="71" t="s">
        <v>51</v>
      </c>
      <c r="D144" s="98" t="s">
        <v>245</v>
      </c>
      <c r="E144" s="72" t="s">
        <v>75</v>
      </c>
      <c r="F144" s="99"/>
      <c r="G144" s="100" t="s">
        <v>51</v>
      </c>
      <c r="H144" s="62">
        <v>14816400</v>
      </c>
      <c r="I144" s="68">
        <v>364796.49</v>
      </c>
      <c r="J144" s="25" t="str">
        <f t="shared" si="3"/>
        <v>00005000000000000000</v>
      </c>
      <c r="K144" s="19" t="s">
        <v>244</v>
      </c>
    </row>
    <row r="145" spans="1:11" ht="12.75">
      <c r="A145" s="69" t="s">
        <v>246</v>
      </c>
      <c r="B145" s="70" t="s">
        <v>5</v>
      </c>
      <c r="C145" s="71" t="s">
        <v>51</v>
      </c>
      <c r="D145" s="98" t="s">
        <v>248</v>
      </c>
      <c r="E145" s="72" t="s">
        <v>75</v>
      </c>
      <c r="F145" s="99"/>
      <c r="G145" s="100" t="s">
        <v>51</v>
      </c>
      <c r="H145" s="62">
        <v>2645400</v>
      </c>
      <c r="I145" s="68">
        <v>0</v>
      </c>
      <c r="J145" s="25" t="str">
        <f t="shared" si="3"/>
        <v>00005020000000000000</v>
      </c>
      <c r="K145" s="19" t="s">
        <v>247</v>
      </c>
    </row>
    <row r="146" spans="1:11" ht="33.75">
      <c r="A146" s="69" t="s">
        <v>129</v>
      </c>
      <c r="B146" s="70" t="s">
        <v>5</v>
      </c>
      <c r="C146" s="71" t="s">
        <v>51</v>
      </c>
      <c r="D146" s="98" t="s">
        <v>248</v>
      </c>
      <c r="E146" s="72" t="s">
        <v>131</v>
      </c>
      <c r="F146" s="99"/>
      <c r="G146" s="100" t="s">
        <v>51</v>
      </c>
      <c r="H146" s="62">
        <v>2645400</v>
      </c>
      <c r="I146" s="68">
        <v>0</v>
      </c>
      <c r="J146" s="25" t="str">
        <f t="shared" si="3"/>
        <v>00005029700000000000</v>
      </c>
      <c r="K146" s="19" t="s">
        <v>249</v>
      </c>
    </row>
    <row r="147" spans="1:11" ht="22.5">
      <c r="A147" s="69" t="s">
        <v>250</v>
      </c>
      <c r="B147" s="70" t="s">
        <v>5</v>
      </c>
      <c r="C147" s="71" t="s">
        <v>51</v>
      </c>
      <c r="D147" s="98" t="s">
        <v>248</v>
      </c>
      <c r="E147" s="72" t="s">
        <v>252</v>
      </c>
      <c r="F147" s="99"/>
      <c r="G147" s="100" t="s">
        <v>51</v>
      </c>
      <c r="H147" s="62">
        <v>353400</v>
      </c>
      <c r="I147" s="68">
        <v>0</v>
      </c>
      <c r="J147" s="25" t="str">
        <f t="shared" si="3"/>
        <v>00005029710083390000</v>
      </c>
      <c r="K147" s="19" t="s">
        <v>251</v>
      </c>
    </row>
    <row r="148" spans="1:11" ht="22.5">
      <c r="A148" s="69" t="s">
        <v>86</v>
      </c>
      <c r="B148" s="70" t="s">
        <v>5</v>
      </c>
      <c r="C148" s="71" t="s">
        <v>51</v>
      </c>
      <c r="D148" s="98" t="s">
        <v>248</v>
      </c>
      <c r="E148" s="72" t="s">
        <v>252</v>
      </c>
      <c r="F148" s="99"/>
      <c r="G148" s="100" t="s">
        <v>5</v>
      </c>
      <c r="H148" s="62">
        <v>353400</v>
      </c>
      <c r="I148" s="68">
        <v>0</v>
      </c>
      <c r="J148" s="25" t="str">
        <f t="shared" si="3"/>
        <v>00005029710083390200</v>
      </c>
      <c r="K148" s="19" t="s">
        <v>253</v>
      </c>
    </row>
    <row r="149" spans="1:11" ht="22.5">
      <c r="A149" s="69" t="s">
        <v>88</v>
      </c>
      <c r="B149" s="70" t="s">
        <v>5</v>
      </c>
      <c r="C149" s="71" t="s">
        <v>51</v>
      </c>
      <c r="D149" s="98" t="s">
        <v>248</v>
      </c>
      <c r="E149" s="72" t="s">
        <v>252</v>
      </c>
      <c r="F149" s="99"/>
      <c r="G149" s="100" t="s">
        <v>90</v>
      </c>
      <c r="H149" s="62">
        <v>353400</v>
      </c>
      <c r="I149" s="68">
        <v>0</v>
      </c>
      <c r="J149" s="25" t="str">
        <f t="shared" si="3"/>
        <v>00005029710083390240</v>
      </c>
      <c r="K149" s="19" t="s">
        <v>254</v>
      </c>
    </row>
    <row r="150" spans="1:11" s="16" customFormat="1" ht="12.75">
      <c r="A150" s="73" t="s">
        <v>91</v>
      </c>
      <c r="B150" s="74" t="s">
        <v>5</v>
      </c>
      <c r="C150" s="75" t="s">
        <v>51</v>
      </c>
      <c r="D150" s="101" t="s">
        <v>248</v>
      </c>
      <c r="E150" s="76" t="s">
        <v>252</v>
      </c>
      <c r="F150" s="102"/>
      <c r="G150" s="103" t="s">
        <v>92</v>
      </c>
      <c r="H150" s="79">
        <v>353400</v>
      </c>
      <c r="I150" s="80">
        <v>0</v>
      </c>
      <c r="J150" s="25" t="str">
        <f t="shared" si="3"/>
        <v>00005029710083390244</v>
      </c>
      <c r="K150" s="15" t="str">
        <f>C150&amp;D150&amp;E150&amp;F150&amp;G150</f>
        <v>00005029710083390244</v>
      </c>
    </row>
    <row r="151" spans="1:11" ht="22.5">
      <c r="A151" s="69" t="s">
        <v>255</v>
      </c>
      <c r="B151" s="70" t="s">
        <v>5</v>
      </c>
      <c r="C151" s="71" t="s">
        <v>51</v>
      </c>
      <c r="D151" s="98" t="s">
        <v>248</v>
      </c>
      <c r="E151" s="72" t="s">
        <v>257</v>
      </c>
      <c r="F151" s="99"/>
      <c r="G151" s="100" t="s">
        <v>51</v>
      </c>
      <c r="H151" s="62">
        <v>2292000</v>
      </c>
      <c r="I151" s="68">
        <v>0</v>
      </c>
      <c r="J151" s="25" t="str">
        <f t="shared" si="3"/>
        <v>00005029710088040000</v>
      </c>
      <c r="K151" s="19" t="s">
        <v>256</v>
      </c>
    </row>
    <row r="152" spans="1:11" ht="12.75">
      <c r="A152" s="69" t="s">
        <v>115</v>
      </c>
      <c r="B152" s="70" t="s">
        <v>5</v>
      </c>
      <c r="C152" s="71" t="s">
        <v>51</v>
      </c>
      <c r="D152" s="98" t="s">
        <v>248</v>
      </c>
      <c r="E152" s="72" t="s">
        <v>257</v>
      </c>
      <c r="F152" s="99"/>
      <c r="G152" s="100" t="s">
        <v>117</v>
      </c>
      <c r="H152" s="62">
        <v>2292000</v>
      </c>
      <c r="I152" s="68">
        <v>0</v>
      </c>
      <c r="J152" s="25" t="str">
        <f t="shared" si="3"/>
        <v>00005029710088040800</v>
      </c>
      <c r="K152" s="19" t="s">
        <v>258</v>
      </c>
    </row>
    <row r="153" spans="1:11" ht="45">
      <c r="A153" s="69" t="s">
        <v>259</v>
      </c>
      <c r="B153" s="70" t="s">
        <v>5</v>
      </c>
      <c r="C153" s="71" t="s">
        <v>51</v>
      </c>
      <c r="D153" s="98" t="s">
        <v>248</v>
      </c>
      <c r="E153" s="72" t="s">
        <v>257</v>
      </c>
      <c r="F153" s="99"/>
      <c r="G153" s="100" t="s">
        <v>261</v>
      </c>
      <c r="H153" s="62">
        <v>2292000</v>
      </c>
      <c r="I153" s="68">
        <v>0</v>
      </c>
      <c r="J153" s="25" t="str">
        <f t="shared" si="3"/>
        <v>00005029710088040810</v>
      </c>
      <c r="K153" s="19" t="s">
        <v>260</v>
      </c>
    </row>
    <row r="154" spans="1:11" s="16" customFormat="1" ht="45">
      <c r="A154" s="73" t="s">
        <v>262</v>
      </c>
      <c r="B154" s="74" t="s">
        <v>5</v>
      </c>
      <c r="C154" s="75" t="s">
        <v>51</v>
      </c>
      <c r="D154" s="101" t="s">
        <v>248</v>
      </c>
      <c r="E154" s="76" t="s">
        <v>257</v>
      </c>
      <c r="F154" s="102"/>
      <c r="G154" s="103" t="s">
        <v>263</v>
      </c>
      <c r="H154" s="79">
        <v>2292000</v>
      </c>
      <c r="I154" s="80">
        <v>0</v>
      </c>
      <c r="J154" s="25" t="str">
        <f aca="true" t="shared" si="4" ref="J154:J185">C154&amp;D154&amp;E154&amp;F154&amp;G154</f>
        <v>00005029710088040811</v>
      </c>
      <c r="K154" s="15" t="str">
        <f>C154&amp;D154&amp;E154&amp;F154&amp;G154</f>
        <v>00005029710088040811</v>
      </c>
    </row>
    <row r="155" spans="1:11" ht="12.75">
      <c r="A155" s="69" t="s">
        <v>264</v>
      </c>
      <c r="B155" s="70" t="s">
        <v>5</v>
      </c>
      <c r="C155" s="71" t="s">
        <v>51</v>
      </c>
      <c r="D155" s="98" t="s">
        <v>266</v>
      </c>
      <c r="E155" s="72" t="s">
        <v>75</v>
      </c>
      <c r="F155" s="99"/>
      <c r="G155" s="100" t="s">
        <v>51</v>
      </c>
      <c r="H155" s="62">
        <v>12171000</v>
      </c>
      <c r="I155" s="68">
        <v>364796.49</v>
      </c>
      <c r="J155" s="25" t="str">
        <f t="shared" si="4"/>
        <v>00005030000000000000</v>
      </c>
      <c r="K155" s="19" t="s">
        <v>265</v>
      </c>
    </row>
    <row r="156" spans="1:11" ht="22.5">
      <c r="A156" s="69" t="s">
        <v>180</v>
      </c>
      <c r="B156" s="70" t="s">
        <v>5</v>
      </c>
      <c r="C156" s="71" t="s">
        <v>51</v>
      </c>
      <c r="D156" s="98" t="s">
        <v>266</v>
      </c>
      <c r="E156" s="72" t="s">
        <v>182</v>
      </c>
      <c r="F156" s="99"/>
      <c r="G156" s="100" t="s">
        <v>51</v>
      </c>
      <c r="H156" s="62">
        <v>12171000</v>
      </c>
      <c r="I156" s="68">
        <v>364796.49</v>
      </c>
      <c r="J156" s="25" t="str">
        <f t="shared" si="4"/>
        <v>00005030100000000000</v>
      </c>
      <c r="K156" s="19" t="s">
        <v>267</v>
      </c>
    </row>
    <row r="157" spans="1:11" ht="56.25">
      <c r="A157" s="69" t="s">
        <v>183</v>
      </c>
      <c r="B157" s="70" t="s">
        <v>5</v>
      </c>
      <c r="C157" s="71" t="s">
        <v>51</v>
      </c>
      <c r="D157" s="98" t="s">
        <v>266</v>
      </c>
      <c r="E157" s="72" t="s">
        <v>185</v>
      </c>
      <c r="F157" s="99"/>
      <c r="G157" s="100" t="s">
        <v>51</v>
      </c>
      <c r="H157" s="62">
        <v>3701121</v>
      </c>
      <c r="I157" s="68">
        <v>14090</v>
      </c>
      <c r="J157" s="25" t="str">
        <f t="shared" si="4"/>
        <v>00005030110000000000</v>
      </c>
      <c r="K157" s="19" t="s">
        <v>268</v>
      </c>
    </row>
    <row r="158" spans="1:11" ht="33.75">
      <c r="A158" s="69" t="s">
        <v>269</v>
      </c>
      <c r="B158" s="70" t="s">
        <v>5</v>
      </c>
      <c r="C158" s="71" t="s">
        <v>51</v>
      </c>
      <c r="D158" s="98" t="s">
        <v>266</v>
      </c>
      <c r="E158" s="72" t="s">
        <v>271</v>
      </c>
      <c r="F158" s="99"/>
      <c r="G158" s="100" t="s">
        <v>51</v>
      </c>
      <c r="H158" s="62">
        <v>1712121</v>
      </c>
      <c r="I158" s="68">
        <v>14090</v>
      </c>
      <c r="J158" s="25" t="str">
        <f t="shared" si="4"/>
        <v>00005030110100000000</v>
      </c>
      <c r="K158" s="19" t="s">
        <v>270</v>
      </c>
    </row>
    <row r="159" spans="1:11" ht="45">
      <c r="A159" s="69" t="s">
        <v>272</v>
      </c>
      <c r="B159" s="70" t="s">
        <v>5</v>
      </c>
      <c r="C159" s="71" t="s">
        <v>51</v>
      </c>
      <c r="D159" s="98" t="s">
        <v>266</v>
      </c>
      <c r="E159" s="72" t="s">
        <v>274</v>
      </c>
      <c r="F159" s="99"/>
      <c r="G159" s="100" t="s">
        <v>51</v>
      </c>
      <c r="H159" s="62">
        <v>1712121</v>
      </c>
      <c r="I159" s="68">
        <v>14090</v>
      </c>
      <c r="J159" s="25" t="str">
        <f t="shared" si="4"/>
        <v>00005030110183270000</v>
      </c>
      <c r="K159" s="19" t="s">
        <v>273</v>
      </c>
    </row>
    <row r="160" spans="1:11" ht="22.5">
      <c r="A160" s="69" t="s">
        <v>86</v>
      </c>
      <c r="B160" s="70" t="s">
        <v>5</v>
      </c>
      <c r="C160" s="71" t="s">
        <v>51</v>
      </c>
      <c r="D160" s="98" t="s">
        <v>266</v>
      </c>
      <c r="E160" s="72" t="s">
        <v>274</v>
      </c>
      <c r="F160" s="99"/>
      <c r="G160" s="100" t="s">
        <v>5</v>
      </c>
      <c r="H160" s="62">
        <v>1712121</v>
      </c>
      <c r="I160" s="68">
        <v>14090</v>
      </c>
      <c r="J160" s="25" t="str">
        <f t="shared" si="4"/>
        <v>00005030110183270200</v>
      </c>
      <c r="K160" s="19" t="s">
        <v>275</v>
      </c>
    </row>
    <row r="161" spans="1:11" ht="22.5">
      <c r="A161" s="69" t="s">
        <v>88</v>
      </c>
      <c r="B161" s="70" t="s">
        <v>5</v>
      </c>
      <c r="C161" s="71" t="s">
        <v>51</v>
      </c>
      <c r="D161" s="98" t="s">
        <v>266</v>
      </c>
      <c r="E161" s="72" t="s">
        <v>274</v>
      </c>
      <c r="F161" s="99"/>
      <c r="G161" s="100" t="s">
        <v>90</v>
      </c>
      <c r="H161" s="62">
        <v>1712121</v>
      </c>
      <c r="I161" s="68">
        <v>14090</v>
      </c>
      <c r="J161" s="25" t="str">
        <f t="shared" si="4"/>
        <v>00005030110183270240</v>
      </c>
      <c r="K161" s="19" t="s">
        <v>276</v>
      </c>
    </row>
    <row r="162" spans="1:11" s="16" customFormat="1" ht="12.75">
      <c r="A162" s="73" t="s">
        <v>91</v>
      </c>
      <c r="B162" s="74" t="s">
        <v>5</v>
      </c>
      <c r="C162" s="75" t="s">
        <v>51</v>
      </c>
      <c r="D162" s="101" t="s">
        <v>266</v>
      </c>
      <c r="E162" s="76" t="s">
        <v>274</v>
      </c>
      <c r="F162" s="102"/>
      <c r="G162" s="103" t="s">
        <v>92</v>
      </c>
      <c r="H162" s="79">
        <v>1712121</v>
      </c>
      <c r="I162" s="80">
        <v>14090</v>
      </c>
      <c r="J162" s="25" t="str">
        <f t="shared" si="4"/>
        <v>00005030110183270244</v>
      </c>
      <c r="K162" s="15" t="str">
        <f>C162&amp;D162&amp;E162&amp;F162&amp;G162</f>
        <v>00005030110183270244</v>
      </c>
    </row>
    <row r="163" spans="1:11" ht="33.75">
      <c r="A163" s="69" t="s">
        <v>186</v>
      </c>
      <c r="B163" s="70" t="s">
        <v>5</v>
      </c>
      <c r="C163" s="71" t="s">
        <v>51</v>
      </c>
      <c r="D163" s="98" t="s">
        <v>266</v>
      </c>
      <c r="E163" s="72" t="s">
        <v>188</v>
      </c>
      <c r="F163" s="99"/>
      <c r="G163" s="100" t="s">
        <v>51</v>
      </c>
      <c r="H163" s="62">
        <v>1989000</v>
      </c>
      <c r="I163" s="68">
        <v>0</v>
      </c>
      <c r="J163" s="25" t="str">
        <f t="shared" si="4"/>
        <v>00005030110200000000</v>
      </c>
      <c r="K163" s="19" t="s">
        <v>277</v>
      </c>
    </row>
    <row r="164" spans="1:11" ht="56.25">
      <c r="A164" s="69" t="s">
        <v>189</v>
      </c>
      <c r="B164" s="70" t="s">
        <v>5</v>
      </c>
      <c r="C164" s="71" t="s">
        <v>51</v>
      </c>
      <c r="D164" s="98" t="s">
        <v>266</v>
      </c>
      <c r="E164" s="72" t="s">
        <v>191</v>
      </c>
      <c r="F164" s="99"/>
      <c r="G164" s="100" t="s">
        <v>51</v>
      </c>
      <c r="H164" s="62">
        <v>1889000</v>
      </c>
      <c r="I164" s="68">
        <v>0</v>
      </c>
      <c r="J164" s="25" t="str">
        <f t="shared" si="4"/>
        <v>00005030110299990000</v>
      </c>
      <c r="K164" s="19" t="s">
        <v>278</v>
      </c>
    </row>
    <row r="165" spans="1:11" ht="22.5">
      <c r="A165" s="69" t="s">
        <v>86</v>
      </c>
      <c r="B165" s="70" t="s">
        <v>5</v>
      </c>
      <c r="C165" s="71" t="s">
        <v>51</v>
      </c>
      <c r="D165" s="98" t="s">
        <v>266</v>
      </c>
      <c r="E165" s="72" t="s">
        <v>191</v>
      </c>
      <c r="F165" s="99"/>
      <c r="G165" s="100" t="s">
        <v>5</v>
      </c>
      <c r="H165" s="62">
        <v>1889000</v>
      </c>
      <c r="I165" s="68">
        <v>0</v>
      </c>
      <c r="J165" s="25" t="str">
        <f t="shared" si="4"/>
        <v>00005030110299990200</v>
      </c>
      <c r="K165" s="19" t="s">
        <v>279</v>
      </c>
    </row>
    <row r="166" spans="1:11" ht="22.5">
      <c r="A166" s="69" t="s">
        <v>88</v>
      </c>
      <c r="B166" s="70" t="s">
        <v>5</v>
      </c>
      <c r="C166" s="71" t="s">
        <v>51</v>
      </c>
      <c r="D166" s="98" t="s">
        <v>266</v>
      </c>
      <c r="E166" s="72" t="s">
        <v>191</v>
      </c>
      <c r="F166" s="99"/>
      <c r="G166" s="100" t="s">
        <v>90</v>
      </c>
      <c r="H166" s="62">
        <v>1889000</v>
      </c>
      <c r="I166" s="68">
        <v>0</v>
      </c>
      <c r="J166" s="25" t="str">
        <f t="shared" si="4"/>
        <v>00005030110299990240</v>
      </c>
      <c r="K166" s="19" t="s">
        <v>280</v>
      </c>
    </row>
    <row r="167" spans="1:11" s="16" customFormat="1" ht="12.75">
      <c r="A167" s="73" t="s">
        <v>91</v>
      </c>
      <c r="B167" s="74" t="s">
        <v>5</v>
      </c>
      <c r="C167" s="75" t="s">
        <v>51</v>
      </c>
      <c r="D167" s="101" t="s">
        <v>266</v>
      </c>
      <c r="E167" s="76" t="s">
        <v>191</v>
      </c>
      <c r="F167" s="102"/>
      <c r="G167" s="103" t="s">
        <v>92</v>
      </c>
      <c r="H167" s="79">
        <v>1889000</v>
      </c>
      <c r="I167" s="80">
        <v>0</v>
      </c>
      <c r="J167" s="25" t="str">
        <f t="shared" si="4"/>
        <v>00005030110299990244</v>
      </c>
      <c r="K167" s="15" t="str">
        <f>C167&amp;D167&amp;E167&amp;F167&amp;G167</f>
        <v>00005030110299990244</v>
      </c>
    </row>
    <row r="168" spans="1:11" ht="45">
      <c r="A168" s="69" t="s">
        <v>281</v>
      </c>
      <c r="B168" s="70" t="s">
        <v>5</v>
      </c>
      <c r="C168" s="71" t="s">
        <v>51</v>
      </c>
      <c r="D168" s="98" t="s">
        <v>266</v>
      </c>
      <c r="E168" s="72" t="s">
        <v>283</v>
      </c>
      <c r="F168" s="99"/>
      <c r="G168" s="100" t="s">
        <v>51</v>
      </c>
      <c r="H168" s="62">
        <v>100000</v>
      </c>
      <c r="I168" s="68">
        <v>0</v>
      </c>
      <c r="J168" s="25" t="str">
        <f t="shared" si="4"/>
        <v>000050301102S2090000</v>
      </c>
      <c r="K168" s="19" t="s">
        <v>282</v>
      </c>
    </row>
    <row r="169" spans="1:11" ht="22.5">
      <c r="A169" s="69" t="s">
        <v>86</v>
      </c>
      <c r="B169" s="70" t="s">
        <v>5</v>
      </c>
      <c r="C169" s="71" t="s">
        <v>51</v>
      </c>
      <c r="D169" s="98" t="s">
        <v>266</v>
      </c>
      <c r="E169" s="72" t="s">
        <v>283</v>
      </c>
      <c r="F169" s="99"/>
      <c r="G169" s="100" t="s">
        <v>5</v>
      </c>
      <c r="H169" s="62">
        <v>100000</v>
      </c>
      <c r="I169" s="68">
        <v>0</v>
      </c>
      <c r="J169" s="25" t="str">
        <f t="shared" si="4"/>
        <v>000050301102S2090200</v>
      </c>
      <c r="K169" s="19" t="s">
        <v>284</v>
      </c>
    </row>
    <row r="170" spans="1:11" ht="22.5">
      <c r="A170" s="69" t="s">
        <v>88</v>
      </c>
      <c r="B170" s="70" t="s">
        <v>5</v>
      </c>
      <c r="C170" s="71" t="s">
        <v>51</v>
      </c>
      <c r="D170" s="98" t="s">
        <v>266</v>
      </c>
      <c r="E170" s="72" t="s">
        <v>283</v>
      </c>
      <c r="F170" s="99"/>
      <c r="G170" s="100" t="s">
        <v>90</v>
      </c>
      <c r="H170" s="62">
        <v>100000</v>
      </c>
      <c r="I170" s="68">
        <v>0</v>
      </c>
      <c r="J170" s="25" t="str">
        <f t="shared" si="4"/>
        <v>000050301102S2090240</v>
      </c>
      <c r="K170" s="19" t="s">
        <v>285</v>
      </c>
    </row>
    <row r="171" spans="1:11" s="16" customFormat="1" ht="12.75">
      <c r="A171" s="73" t="s">
        <v>91</v>
      </c>
      <c r="B171" s="74" t="s">
        <v>5</v>
      </c>
      <c r="C171" s="75" t="s">
        <v>51</v>
      </c>
      <c r="D171" s="101" t="s">
        <v>266</v>
      </c>
      <c r="E171" s="76" t="s">
        <v>283</v>
      </c>
      <c r="F171" s="102"/>
      <c r="G171" s="103" t="s">
        <v>92</v>
      </c>
      <c r="H171" s="79">
        <v>100000</v>
      </c>
      <c r="I171" s="80">
        <v>0</v>
      </c>
      <c r="J171" s="25" t="str">
        <f t="shared" si="4"/>
        <v>000050301102S2090244</v>
      </c>
      <c r="K171" s="15" t="str">
        <f>C171&amp;D171&amp;E171&amp;F171&amp;G171</f>
        <v>000050301102S2090244</v>
      </c>
    </row>
    <row r="172" spans="1:11" ht="45">
      <c r="A172" s="69" t="s">
        <v>286</v>
      </c>
      <c r="B172" s="70" t="s">
        <v>5</v>
      </c>
      <c r="C172" s="71" t="s">
        <v>51</v>
      </c>
      <c r="D172" s="98" t="s">
        <v>266</v>
      </c>
      <c r="E172" s="72" t="s">
        <v>288</v>
      </c>
      <c r="F172" s="99"/>
      <c r="G172" s="100" t="s">
        <v>51</v>
      </c>
      <c r="H172" s="62">
        <v>8247000</v>
      </c>
      <c r="I172" s="68">
        <v>350706.49</v>
      </c>
      <c r="J172" s="25" t="str">
        <f t="shared" si="4"/>
        <v>00005030120000000000</v>
      </c>
      <c r="K172" s="19" t="s">
        <v>287</v>
      </c>
    </row>
    <row r="173" spans="1:11" ht="33.75">
      <c r="A173" s="69" t="s">
        <v>289</v>
      </c>
      <c r="B173" s="70" t="s">
        <v>5</v>
      </c>
      <c r="C173" s="71" t="s">
        <v>51</v>
      </c>
      <c r="D173" s="98" t="s">
        <v>266</v>
      </c>
      <c r="E173" s="72" t="s">
        <v>291</v>
      </c>
      <c r="F173" s="99"/>
      <c r="G173" s="100" t="s">
        <v>51</v>
      </c>
      <c r="H173" s="62">
        <v>8247000</v>
      </c>
      <c r="I173" s="68">
        <v>350706.49</v>
      </c>
      <c r="J173" s="25" t="str">
        <f t="shared" si="4"/>
        <v>00005030120100000000</v>
      </c>
      <c r="K173" s="19" t="s">
        <v>290</v>
      </c>
    </row>
    <row r="174" spans="1:11" ht="45">
      <c r="A174" s="69" t="s">
        <v>292</v>
      </c>
      <c r="B174" s="70" t="s">
        <v>5</v>
      </c>
      <c r="C174" s="71" t="s">
        <v>51</v>
      </c>
      <c r="D174" s="98" t="s">
        <v>266</v>
      </c>
      <c r="E174" s="72" t="s">
        <v>294</v>
      </c>
      <c r="F174" s="99"/>
      <c r="G174" s="100" t="s">
        <v>51</v>
      </c>
      <c r="H174" s="62">
        <v>8247000</v>
      </c>
      <c r="I174" s="68">
        <v>350706.49</v>
      </c>
      <c r="J174" s="25" t="str">
        <f t="shared" si="4"/>
        <v>00005030120199990000</v>
      </c>
      <c r="K174" s="19" t="s">
        <v>293</v>
      </c>
    </row>
    <row r="175" spans="1:11" ht="22.5">
      <c r="A175" s="69" t="s">
        <v>86</v>
      </c>
      <c r="B175" s="70" t="s">
        <v>5</v>
      </c>
      <c r="C175" s="71" t="s">
        <v>51</v>
      </c>
      <c r="D175" s="98" t="s">
        <v>266</v>
      </c>
      <c r="E175" s="72" t="s">
        <v>294</v>
      </c>
      <c r="F175" s="99"/>
      <c r="G175" s="100" t="s">
        <v>5</v>
      </c>
      <c r="H175" s="62">
        <v>8247000</v>
      </c>
      <c r="I175" s="68">
        <v>350706.49</v>
      </c>
      <c r="J175" s="25" t="str">
        <f t="shared" si="4"/>
        <v>00005030120199990200</v>
      </c>
      <c r="K175" s="19" t="s">
        <v>295</v>
      </c>
    </row>
    <row r="176" spans="1:11" ht="22.5">
      <c r="A176" s="69" t="s">
        <v>88</v>
      </c>
      <c r="B176" s="70" t="s">
        <v>5</v>
      </c>
      <c r="C176" s="71" t="s">
        <v>51</v>
      </c>
      <c r="D176" s="98" t="s">
        <v>266</v>
      </c>
      <c r="E176" s="72" t="s">
        <v>294</v>
      </c>
      <c r="F176" s="99"/>
      <c r="G176" s="100" t="s">
        <v>90</v>
      </c>
      <c r="H176" s="62">
        <v>8247000</v>
      </c>
      <c r="I176" s="68">
        <v>350706.49</v>
      </c>
      <c r="J176" s="25" t="str">
        <f t="shared" si="4"/>
        <v>00005030120199990240</v>
      </c>
      <c r="K176" s="19" t="s">
        <v>296</v>
      </c>
    </row>
    <row r="177" spans="1:11" s="16" customFormat="1" ht="12.75">
      <c r="A177" s="73" t="s">
        <v>91</v>
      </c>
      <c r="B177" s="74" t="s">
        <v>5</v>
      </c>
      <c r="C177" s="75" t="s">
        <v>51</v>
      </c>
      <c r="D177" s="101" t="s">
        <v>266</v>
      </c>
      <c r="E177" s="76" t="s">
        <v>294</v>
      </c>
      <c r="F177" s="102"/>
      <c r="G177" s="103" t="s">
        <v>92</v>
      </c>
      <c r="H177" s="79">
        <v>8247000</v>
      </c>
      <c r="I177" s="80">
        <v>350706.49</v>
      </c>
      <c r="J177" s="25" t="str">
        <f t="shared" si="4"/>
        <v>00005030120199990244</v>
      </c>
      <c r="K177" s="15" t="str">
        <f>C177&amp;D177&amp;E177&amp;F177&amp;G177</f>
        <v>00005030120199990244</v>
      </c>
    </row>
    <row r="178" spans="1:11" ht="12.75">
      <c r="A178" s="69" t="s">
        <v>297</v>
      </c>
      <c r="B178" s="70" t="s">
        <v>5</v>
      </c>
      <c r="C178" s="71" t="s">
        <v>51</v>
      </c>
      <c r="D178" s="98" t="s">
        <v>266</v>
      </c>
      <c r="E178" s="72" t="s">
        <v>299</v>
      </c>
      <c r="F178" s="99"/>
      <c r="G178" s="100" t="s">
        <v>51</v>
      </c>
      <c r="H178" s="62">
        <v>222879</v>
      </c>
      <c r="I178" s="68">
        <v>0</v>
      </c>
      <c r="J178" s="25" t="str">
        <f t="shared" si="4"/>
        <v>00005030140200000000</v>
      </c>
      <c r="K178" s="19" t="s">
        <v>298</v>
      </c>
    </row>
    <row r="179" spans="1:11" ht="22.5">
      <c r="A179" s="69" t="s">
        <v>300</v>
      </c>
      <c r="B179" s="70" t="s">
        <v>5</v>
      </c>
      <c r="C179" s="71" t="s">
        <v>51</v>
      </c>
      <c r="D179" s="98" t="s">
        <v>266</v>
      </c>
      <c r="E179" s="72" t="s">
        <v>302</v>
      </c>
      <c r="F179" s="99"/>
      <c r="G179" s="100" t="s">
        <v>51</v>
      </c>
      <c r="H179" s="62">
        <v>222879</v>
      </c>
      <c r="I179" s="68">
        <v>0</v>
      </c>
      <c r="J179" s="25" t="str">
        <f t="shared" si="4"/>
        <v>000050301402L5550000</v>
      </c>
      <c r="K179" s="19" t="s">
        <v>301</v>
      </c>
    </row>
    <row r="180" spans="1:11" ht="22.5">
      <c r="A180" s="69" t="s">
        <v>86</v>
      </c>
      <c r="B180" s="70" t="s">
        <v>5</v>
      </c>
      <c r="C180" s="71" t="s">
        <v>51</v>
      </c>
      <c r="D180" s="98" t="s">
        <v>266</v>
      </c>
      <c r="E180" s="72" t="s">
        <v>302</v>
      </c>
      <c r="F180" s="99"/>
      <c r="G180" s="100" t="s">
        <v>5</v>
      </c>
      <c r="H180" s="62">
        <v>222879</v>
      </c>
      <c r="I180" s="68">
        <v>0</v>
      </c>
      <c r="J180" s="25" t="str">
        <f t="shared" si="4"/>
        <v>000050301402L5550200</v>
      </c>
      <c r="K180" s="19" t="s">
        <v>303</v>
      </c>
    </row>
    <row r="181" spans="1:11" ht="22.5">
      <c r="A181" s="69" t="s">
        <v>88</v>
      </c>
      <c r="B181" s="70" t="s">
        <v>5</v>
      </c>
      <c r="C181" s="71" t="s">
        <v>51</v>
      </c>
      <c r="D181" s="98" t="s">
        <v>266</v>
      </c>
      <c r="E181" s="72" t="s">
        <v>302</v>
      </c>
      <c r="F181" s="99"/>
      <c r="G181" s="100" t="s">
        <v>90</v>
      </c>
      <c r="H181" s="62">
        <v>222879</v>
      </c>
      <c r="I181" s="68">
        <v>0</v>
      </c>
      <c r="J181" s="25" t="str">
        <f t="shared" si="4"/>
        <v>000050301402L5550240</v>
      </c>
      <c r="K181" s="19" t="s">
        <v>304</v>
      </c>
    </row>
    <row r="182" spans="1:11" s="16" customFormat="1" ht="12.75">
      <c r="A182" s="73" t="s">
        <v>91</v>
      </c>
      <c r="B182" s="74" t="s">
        <v>5</v>
      </c>
      <c r="C182" s="75" t="s">
        <v>51</v>
      </c>
      <c r="D182" s="101" t="s">
        <v>266</v>
      </c>
      <c r="E182" s="76" t="s">
        <v>302</v>
      </c>
      <c r="F182" s="102"/>
      <c r="G182" s="103" t="s">
        <v>92</v>
      </c>
      <c r="H182" s="79">
        <v>222879</v>
      </c>
      <c r="I182" s="80">
        <v>0</v>
      </c>
      <c r="J182" s="25" t="str">
        <f t="shared" si="4"/>
        <v>000050301402L5550244</v>
      </c>
      <c r="K182" s="15" t="str">
        <f>C182&amp;D182&amp;E182&amp;F182&amp;G182</f>
        <v>000050301402L5550244</v>
      </c>
    </row>
    <row r="183" spans="1:11" ht="12.75">
      <c r="A183" s="69" t="s">
        <v>305</v>
      </c>
      <c r="B183" s="70" t="s">
        <v>5</v>
      </c>
      <c r="C183" s="71" t="s">
        <v>51</v>
      </c>
      <c r="D183" s="98" t="s">
        <v>307</v>
      </c>
      <c r="E183" s="72" t="s">
        <v>75</v>
      </c>
      <c r="F183" s="99"/>
      <c r="G183" s="100" t="s">
        <v>51</v>
      </c>
      <c r="H183" s="62">
        <v>7000</v>
      </c>
      <c r="I183" s="68">
        <v>0</v>
      </c>
      <c r="J183" s="25" t="str">
        <f t="shared" si="4"/>
        <v>00007000000000000000</v>
      </c>
      <c r="K183" s="19" t="s">
        <v>306</v>
      </c>
    </row>
    <row r="184" spans="1:11" ht="12.75">
      <c r="A184" s="69" t="s">
        <v>308</v>
      </c>
      <c r="B184" s="70" t="s">
        <v>5</v>
      </c>
      <c r="C184" s="71" t="s">
        <v>51</v>
      </c>
      <c r="D184" s="98" t="s">
        <v>310</v>
      </c>
      <c r="E184" s="72" t="s">
        <v>75</v>
      </c>
      <c r="F184" s="99"/>
      <c r="G184" s="100" t="s">
        <v>51</v>
      </c>
      <c r="H184" s="62">
        <v>7000</v>
      </c>
      <c r="I184" s="68">
        <v>0</v>
      </c>
      <c r="J184" s="25" t="str">
        <f t="shared" si="4"/>
        <v>00007070000000000000</v>
      </c>
      <c r="K184" s="19" t="s">
        <v>309</v>
      </c>
    </row>
    <row r="185" spans="1:11" ht="33.75">
      <c r="A185" s="69" t="s">
        <v>129</v>
      </c>
      <c r="B185" s="70" t="s">
        <v>5</v>
      </c>
      <c r="C185" s="71" t="s">
        <v>51</v>
      </c>
      <c r="D185" s="98" t="s">
        <v>310</v>
      </c>
      <c r="E185" s="72" t="s">
        <v>131</v>
      </c>
      <c r="F185" s="99"/>
      <c r="G185" s="100" t="s">
        <v>51</v>
      </c>
      <c r="H185" s="62">
        <v>7000</v>
      </c>
      <c r="I185" s="68">
        <v>0</v>
      </c>
      <c r="J185" s="25" t="str">
        <f t="shared" si="4"/>
        <v>00007079700000000000</v>
      </c>
      <c r="K185" s="19" t="s">
        <v>311</v>
      </c>
    </row>
    <row r="186" spans="1:11" ht="22.5">
      <c r="A186" s="69" t="s">
        <v>312</v>
      </c>
      <c r="B186" s="70" t="s">
        <v>5</v>
      </c>
      <c r="C186" s="71" t="s">
        <v>51</v>
      </c>
      <c r="D186" s="98" t="s">
        <v>310</v>
      </c>
      <c r="E186" s="72" t="s">
        <v>314</v>
      </c>
      <c r="F186" s="99"/>
      <c r="G186" s="100" t="s">
        <v>51</v>
      </c>
      <c r="H186" s="62">
        <v>7000</v>
      </c>
      <c r="I186" s="68">
        <v>0</v>
      </c>
      <c r="J186" s="25" t="str">
        <f aca="true" t="shared" si="5" ref="J186:J213">C186&amp;D186&amp;E186&amp;F186&amp;G186</f>
        <v>00007079710083290000</v>
      </c>
      <c r="K186" s="19" t="s">
        <v>313</v>
      </c>
    </row>
    <row r="187" spans="1:11" ht="22.5">
      <c r="A187" s="69" t="s">
        <v>86</v>
      </c>
      <c r="B187" s="70" t="s">
        <v>5</v>
      </c>
      <c r="C187" s="71" t="s">
        <v>51</v>
      </c>
      <c r="D187" s="98" t="s">
        <v>310</v>
      </c>
      <c r="E187" s="72" t="s">
        <v>314</v>
      </c>
      <c r="F187" s="99"/>
      <c r="G187" s="100" t="s">
        <v>5</v>
      </c>
      <c r="H187" s="62">
        <v>7000</v>
      </c>
      <c r="I187" s="68">
        <v>0</v>
      </c>
      <c r="J187" s="25" t="str">
        <f t="shared" si="5"/>
        <v>00007079710083290200</v>
      </c>
      <c r="K187" s="19" t="s">
        <v>315</v>
      </c>
    </row>
    <row r="188" spans="1:11" ht="22.5">
      <c r="A188" s="69" t="s">
        <v>88</v>
      </c>
      <c r="B188" s="70" t="s">
        <v>5</v>
      </c>
      <c r="C188" s="71" t="s">
        <v>51</v>
      </c>
      <c r="D188" s="98" t="s">
        <v>310</v>
      </c>
      <c r="E188" s="72" t="s">
        <v>314</v>
      </c>
      <c r="F188" s="99"/>
      <c r="G188" s="100" t="s">
        <v>90</v>
      </c>
      <c r="H188" s="62">
        <v>7000</v>
      </c>
      <c r="I188" s="68">
        <v>0</v>
      </c>
      <c r="J188" s="25" t="str">
        <f t="shared" si="5"/>
        <v>00007079710083290240</v>
      </c>
      <c r="K188" s="19" t="s">
        <v>316</v>
      </c>
    </row>
    <row r="189" spans="1:11" s="16" customFormat="1" ht="12.75">
      <c r="A189" s="73" t="s">
        <v>91</v>
      </c>
      <c r="B189" s="74" t="s">
        <v>5</v>
      </c>
      <c r="C189" s="75" t="s">
        <v>51</v>
      </c>
      <c r="D189" s="101" t="s">
        <v>310</v>
      </c>
      <c r="E189" s="76" t="s">
        <v>314</v>
      </c>
      <c r="F189" s="102"/>
      <c r="G189" s="103" t="s">
        <v>92</v>
      </c>
      <c r="H189" s="79">
        <v>7000</v>
      </c>
      <c r="I189" s="80">
        <v>0</v>
      </c>
      <c r="J189" s="25" t="str">
        <f t="shared" si="5"/>
        <v>00007079710083290244</v>
      </c>
      <c r="K189" s="15" t="str">
        <f>C189&amp;D189&amp;E189&amp;F189&amp;G189</f>
        <v>00007079710083290244</v>
      </c>
    </row>
    <row r="190" spans="1:11" ht="12.75">
      <c r="A190" s="69" t="s">
        <v>317</v>
      </c>
      <c r="B190" s="70" t="s">
        <v>5</v>
      </c>
      <c r="C190" s="71" t="s">
        <v>51</v>
      </c>
      <c r="D190" s="98" t="s">
        <v>319</v>
      </c>
      <c r="E190" s="72" t="s">
        <v>75</v>
      </c>
      <c r="F190" s="99"/>
      <c r="G190" s="100" t="s">
        <v>51</v>
      </c>
      <c r="H190" s="62">
        <v>41000</v>
      </c>
      <c r="I190" s="68">
        <v>0</v>
      </c>
      <c r="J190" s="25" t="str">
        <f t="shared" si="5"/>
        <v>00008000000000000000</v>
      </c>
      <c r="K190" s="19" t="s">
        <v>318</v>
      </c>
    </row>
    <row r="191" spans="1:11" ht="12.75">
      <c r="A191" s="69" t="s">
        <v>320</v>
      </c>
      <c r="B191" s="70" t="s">
        <v>5</v>
      </c>
      <c r="C191" s="71" t="s">
        <v>51</v>
      </c>
      <c r="D191" s="98" t="s">
        <v>322</v>
      </c>
      <c r="E191" s="72" t="s">
        <v>75</v>
      </c>
      <c r="F191" s="99"/>
      <c r="G191" s="100" t="s">
        <v>51</v>
      </c>
      <c r="H191" s="62">
        <v>41000</v>
      </c>
      <c r="I191" s="68">
        <v>0</v>
      </c>
      <c r="J191" s="25" t="str">
        <f t="shared" si="5"/>
        <v>00008010000000000000</v>
      </c>
      <c r="K191" s="19" t="s">
        <v>321</v>
      </c>
    </row>
    <row r="192" spans="1:11" ht="33.75">
      <c r="A192" s="69" t="s">
        <v>129</v>
      </c>
      <c r="B192" s="70" t="s">
        <v>5</v>
      </c>
      <c r="C192" s="71" t="s">
        <v>51</v>
      </c>
      <c r="D192" s="98" t="s">
        <v>322</v>
      </c>
      <c r="E192" s="72" t="s">
        <v>131</v>
      </c>
      <c r="F192" s="99"/>
      <c r="G192" s="100" t="s">
        <v>51</v>
      </c>
      <c r="H192" s="62">
        <v>41000</v>
      </c>
      <c r="I192" s="68">
        <v>0</v>
      </c>
      <c r="J192" s="25" t="str">
        <f t="shared" si="5"/>
        <v>00008019700000000000</v>
      </c>
      <c r="K192" s="19" t="s">
        <v>323</v>
      </c>
    </row>
    <row r="193" spans="1:11" ht="12.75">
      <c r="A193" s="69" t="s">
        <v>324</v>
      </c>
      <c r="B193" s="70" t="s">
        <v>5</v>
      </c>
      <c r="C193" s="71" t="s">
        <v>51</v>
      </c>
      <c r="D193" s="98" t="s">
        <v>322</v>
      </c>
      <c r="E193" s="72" t="s">
        <v>326</v>
      </c>
      <c r="F193" s="99"/>
      <c r="G193" s="100" t="s">
        <v>51</v>
      </c>
      <c r="H193" s="62">
        <v>41000</v>
      </c>
      <c r="I193" s="68">
        <v>0</v>
      </c>
      <c r="J193" s="25" t="str">
        <f t="shared" si="5"/>
        <v>00008019710083300000</v>
      </c>
      <c r="K193" s="19" t="s">
        <v>325</v>
      </c>
    </row>
    <row r="194" spans="1:11" ht="22.5">
      <c r="A194" s="69" t="s">
        <v>86</v>
      </c>
      <c r="B194" s="70" t="s">
        <v>5</v>
      </c>
      <c r="C194" s="71" t="s">
        <v>51</v>
      </c>
      <c r="D194" s="98" t="s">
        <v>322</v>
      </c>
      <c r="E194" s="72" t="s">
        <v>326</v>
      </c>
      <c r="F194" s="99"/>
      <c r="G194" s="100" t="s">
        <v>5</v>
      </c>
      <c r="H194" s="62">
        <v>41000</v>
      </c>
      <c r="I194" s="68">
        <v>0</v>
      </c>
      <c r="J194" s="25" t="str">
        <f t="shared" si="5"/>
        <v>00008019710083300200</v>
      </c>
      <c r="K194" s="19" t="s">
        <v>327</v>
      </c>
    </row>
    <row r="195" spans="1:11" ht="22.5">
      <c r="A195" s="69" t="s">
        <v>88</v>
      </c>
      <c r="B195" s="70" t="s">
        <v>5</v>
      </c>
      <c r="C195" s="71" t="s">
        <v>51</v>
      </c>
      <c r="D195" s="98" t="s">
        <v>322</v>
      </c>
      <c r="E195" s="72" t="s">
        <v>326</v>
      </c>
      <c r="F195" s="99"/>
      <c r="G195" s="100" t="s">
        <v>90</v>
      </c>
      <c r="H195" s="62">
        <v>41000</v>
      </c>
      <c r="I195" s="68">
        <v>0</v>
      </c>
      <c r="J195" s="25" t="str">
        <f t="shared" si="5"/>
        <v>00008019710083300240</v>
      </c>
      <c r="K195" s="19" t="s">
        <v>328</v>
      </c>
    </row>
    <row r="196" spans="1:11" s="16" customFormat="1" ht="12.75">
      <c r="A196" s="73" t="s">
        <v>91</v>
      </c>
      <c r="B196" s="74" t="s">
        <v>5</v>
      </c>
      <c r="C196" s="75" t="s">
        <v>51</v>
      </c>
      <c r="D196" s="101" t="s">
        <v>322</v>
      </c>
      <c r="E196" s="76" t="s">
        <v>326</v>
      </c>
      <c r="F196" s="102"/>
      <c r="G196" s="103" t="s">
        <v>92</v>
      </c>
      <c r="H196" s="79">
        <v>41000</v>
      </c>
      <c r="I196" s="80">
        <v>0</v>
      </c>
      <c r="J196" s="25" t="str">
        <f t="shared" si="5"/>
        <v>00008019710083300244</v>
      </c>
      <c r="K196" s="15" t="str">
        <f>C196&amp;D196&amp;E196&amp;F196&amp;G196</f>
        <v>00008019710083300244</v>
      </c>
    </row>
    <row r="197" spans="1:11" ht="12.75">
      <c r="A197" s="69" t="s">
        <v>329</v>
      </c>
      <c r="B197" s="70" t="s">
        <v>5</v>
      </c>
      <c r="C197" s="71" t="s">
        <v>51</v>
      </c>
      <c r="D197" s="98" t="s">
        <v>331</v>
      </c>
      <c r="E197" s="72" t="s">
        <v>75</v>
      </c>
      <c r="F197" s="99"/>
      <c r="G197" s="100" t="s">
        <v>51</v>
      </c>
      <c r="H197" s="62">
        <v>126000</v>
      </c>
      <c r="I197" s="68">
        <v>0</v>
      </c>
      <c r="J197" s="25" t="str">
        <f t="shared" si="5"/>
        <v>00010000000000000000</v>
      </c>
      <c r="K197" s="19" t="s">
        <v>330</v>
      </c>
    </row>
    <row r="198" spans="1:11" ht="12.75">
      <c r="A198" s="69" t="s">
        <v>332</v>
      </c>
      <c r="B198" s="70" t="s">
        <v>5</v>
      </c>
      <c r="C198" s="71" t="s">
        <v>51</v>
      </c>
      <c r="D198" s="98" t="s">
        <v>334</v>
      </c>
      <c r="E198" s="72" t="s">
        <v>75</v>
      </c>
      <c r="F198" s="99"/>
      <c r="G198" s="100" t="s">
        <v>51</v>
      </c>
      <c r="H198" s="62">
        <v>126000</v>
      </c>
      <c r="I198" s="68">
        <v>0</v>
      </c>
      <c r="J198" s="25" t="str">
        <f t="shared" si="5"/>
        <v>00010010000000000000</v>
      </c>
      <c r="K198" s="19" t="s">
        <v>333</v>
      </c>
    </row>
    <row r="199" spans="1:11" ht="33.75">
      <c r="A199" s="69" t="s">
        <v>335</v>
      </c>
      <c r="B199" s="70" t="s">
        <v>5</v>
      </c>
      <c r="C199" s="71" t="s">
        <v>51</v>
      </c>
      <c r="D199" s="98" t="s">
        <v>334</v>
      </c>
      <c r="E199" s="72" t="s">
        <v>337</v>
      </c>
      <c r="F199" s="99"/>
      <c r="G199" s="100" t="s">
        <v>51</v>
      </c>
      <c r="H199" s="62">
        <v>126000</v>
      </c>
      <c r="I199" s="68">
        <v>0</v>
      </c>
      <c r="J199" s="25" t="str">
        <f t="shared" si="5"/>
        <v>00010019200000000000</v>
      </c>
      <c r="K199" s="19" t="s">
        <v>336</v>
      </c>
    </row>
    <row r="200" spans="1:11" ht="12.75">
      <c r="A200" s="69" t="s">
        <v>338</v>
      </c>
      <c r="B200" s="70" t="s">
        <v>5</v>
      </c>
      <c r="C200" s="71" t="s">
        <v>51</v>
      </c>
      <c r="D200" s="98" t="s">
        <v>334</v>
      </c>
      <c r="E200" s="72" t="s">
        <v>340</v>
      </c>
      <c r="F200" s="99"/>
      <c r="G200" s="100" t="s">
        <v>51</v>
      </c>
      <c r="H200" s="62">
        <v>126000</v>
      </c>
      <c r="I200" s="68">
        <v>0</v>
      </c>
      <c r="J200" s="25" t="str">
        <f t="shared" si="5"/>
        <v>00010019220062010000</v>
      </c>
      <c r="K200" s="19" t="s">
        <v>339</v>
      </c>
    </row>
    <row r="201" spans="1:11" ht="22.5">
      <c r="A201" s="69" t="s">
        <v>86</v>
      </c>
      <c r="B201" s="70" t="s">
        <v>5</v>
      </c>
      <c r="C201" s="71" t="s">
        <v>51</v>
      </c>
      <c r="D201" s="98" t="s">
        <v>334</v>
      </c>
      <c r="E201" s="72" t="s">
        <v>340</v>
      </c>
      <c r="F201" s="99"/>
      <c r="G201" s="100" t="s">
        <v>5</v>
      </c>
      <c r="H201" s="62">
        <v>1300</v>
      </c>
      <c r="I201" s="68">
        <v>0</v>
      </c>
      <c r="J201" s="25" t="str">
        <f t="shared" si="5"/>
        <v>00010019220062010200</v>
      </c>
      <c r="K201" s="19" t="s">
        <v>341</v>
      </c>
    </row>
    <row r="202" spans="1:11" ht="22.5">
      <c r="A202" s="69" t="s">
        <v>88</v>
      </c>
      <c r="B202" s="70" t="s">
        <v>5</v>
      </c>
      <c r="C202" s="71" t="s">
        <v>51</v>
      </c>
      <c r="D202" s="98" t="s">
        <v>334</v>
      </c>
      <c r="E202" s="72" t="s">
        <v>340</v>
      </c>
      <c r="F202" s="99"/>
      <c r="G202" s="100" t="s">
        <v>90</v>
      </c>
      <c r="H202" s="62">
        <v>1300</v>
      </c>
      <c r="I202" s="68">
        <v>0</v>
      </c>
      <c r="J202" s="25" t="str">
        <f t="shared" si="5"/>
        <v>00010019220062010240</v>
      </c>
      <c r="K202" s="19" t="s">
        <v>342</v>
      </c>
    </row>
    <row r="203" spans="1:11" s="16" customFormat="1" ht="12.75">
      <c r="A203" s="73" t="s">
        <v>91</v>
      </c>
      <c r="B203" s="74" t="s">
        <v>5</v>
      </c>
      <c r="C203" s="75" t="s">
        <v>51</v>
      </c>
      <c r="D203" s="101" t="s">
        <v>334</v>
      </c>
      <c r="E203" s="76" t="s">
        <v>340</v>
      </c>
      <c r="F203" s="102"/>
      <c r="G203" s="103" t="s">
        <v>92</v>
      </c>
      <c r="H203" s="79">
        <v>1300</v>
      </c>
      <c r="I203" s="80">
        <v>0</v>
      </c>
      <c r="J203" s="25" t="str">
        <f t="shared" si="5"/>
        <v>00010019220062010244</v>
      </c>
      <c r="K203" s="15" t="str">
        <f>C203&amp;D203&amp;E203&amp;F203&amp;G203</f>
        <v>00010019220062010244</v>
      </c>
    </row>
    <row r="204" spans="1:11" ht="12.75">
      <c r="A204" s="69" t="s">
        <v>343</v>
      </c>
      <c r="B204" s="70" t="s">
        <v>5</v>
      </c>
      <c r="C204" s="71" t="s">
        <v>51</v>
      </c>
      <c r="D204" s="98" t="s">
        <v>334</v>
      </c>
      <c r="E204" s="72" t="s">
        <v>340</v>
      </c>
      <c r="F204" s="99"/>
      <c r="G204" s="100" t="s">
        <v>345</v>
      </c>
      <c r="H204" s="62">
        <v>124700</v>
      </c>
      <c r="I204" s="68">
        <v>0</v>
      </c>
      <c r="J204" s="25" t="str">
        <f t="shared" si="5"/>
        <v>00010019220062010300</v>
      </c>
      <c r="K204" s="19" t="s">
        <v>344</v>
      </c>
    </row>
    <row r="205" spans="1:11" ht="12.75">
      <c r="A205" s="69" t="s">
        <v>346</v>
      </c>
      <c r="B205" s="70" t="s">
        <v>5</v>
      </c>
      <c r="C205" s="71" t="s">
        <v>51</v>
      </c>
      <c r="D205" s="98" t="s">
        <v>334</v>
      </c>
      <c r="E205" s="72" t="s">
        <v>340</v>
      </c>
      <c r="F205" s="99"/>
      <c r="G205" s="100" t="s">
        <v>348</v>
      </c>
      <c r="H205" s="62">
        <v>124700</v>
      </c>
      <c r="I205" s="68">
        <v>0</v>
      </c>
      <c r="J205" s="25" t="str">
        <f t="shared" si="5"/>
        <v>00010019220062010310</v>
      </c>
      <c r="K205" s="19" t="s">
        <v>347</v>
      </c>
    </row>
    <row r="206" spans="1:11" s="16" customFormat="1" ht="12.75">
      <c r="A206" s="73" t="s">
        <v>349</v>
      </c>
      <c r="B206" s="74" t="s">
        <v>5</v>
      </c>
      <c r="C206" s="75" t="s">
        <v>51</v>
      </c>
      <c r="D206" s="101" t="s">
        <v>334</v>
      </c>
      <c r="E206" s="76" t="s">
        <v>340</v>
      </c>
      <c r="F206" s="102"/>
      <c r="G206" s="103" t="s">
        <v>350</v>
      </c>
      <c r="H206" s="79">
        <v>124700</v>
      </c>
      <c r="I206" s="80">
        <v>0</v>
      </c>
      <c r="J206" s="25" t="str">
        <f t="shared" si="5"/>
        <v>00010019220062010312</v>
      </c>
      <c r="K206" s="15" t="str">
        <f>C206&amp;D206&amp;E206&amp;F206&amp;G206</f>
        <v>00010019220062010312</v>
      </c>
    </row>
    <row r="207" spans="1:11" ht="12.75">
      <c r="A207" s="69" t="s">
        <v>351</v>
      </c>
      <c r="B207" s="70" t="s">
        <v>5</v>
      </c>
      <c r="C207" s="71" t="s">
        <v>51</v>
      </c>
      <c r="D207" s="98" t="s">
        <v>353</v>
      </c>
      <c r="E207" s="72" t="s">
        <v>75</v>
      </c>
      <c r="F207" s="99"/>
      <c r="G207" s="100" t="s">
        <v>51</v>
      </c>
      <c r="H207" s="62">
        <v>30000</v>
      </c>
      <c r="I207" s="68">
        <v>1050</v>
      </c>
      <c r="J207" s="25" t="str">
        <f t="shared" si="5"/>
        <v>00011000000000000000</v>
      </c>
      <c r="K207" s="19" t="s">
        <v>352</v>
      </c>
    </row>
    <row r="208" spans="1:11" ht="12.75">
      <c r="A208" s="69" t="s">
        <v>354</v>
      </c>
      <c r="B208" s="70" t="s">
        <v>5</v>
      </c>
      <c r="C208" s="71" t="s">
        <v>51</v>
      </c>
      <c r="D208" s="98" t="s">
        <v>356</v>
      </c>
      <c r="E208" s="72" t="s">
        <v>75</v>
      </c>
      <c r="F208" s="99"/>
      <c r="G208" s="100" t="s">
        <v>51</v>
      </c>
      <c r="H208" s="62">
        <v>30000</v>
      </c>
      <c r="I208" s="68">
        <v>1050</v>
      </c>
      <c r="J208" s="25" t="str">
        <f t="shared" si="5"/>
        <v>00011010000000000000</v>
      </c>
      <c r="K208" s="19" t="s">
        <v>355</v>
      </c>
    </row>
    <row r="209" spans="1:11" ht="33.75">
      <c r="A209" s="69" t="s">
        <v>129</v>
      </c>
      <c r="B209" s="70" t="s">
        <v>5</v>
      </c>
      <c r="C209" s="71" t="s">
        <v>51</v>
      </c>
      <c r="D209" s="98" t="s">
        <v>356</v>
      </c>
      <c r="E209" s="72" t="s">
        <v>131</v>
      </c>
      <c r="F209" s="99"/>
      <c r="G209" s="100" t="s">
        <v>51</v>
      </c>
      <c r="H209" s="62">
        <v>30000</v>
      </c>
      <c r="I209" s="68">
        <v>1050</v>
      </c>
      <c r="J209" s="25" t="str">
        <f t="shared" si="5"/>
        <v>00011019700000000000</v>
      </c>
      <c r="K209" s="19" t="s">
        <v>357</v>
      </c>
    </row>
    <row r="210" spans="1:11" ht="22.5">
      <c r="A210" s="69" t="s">
        <v>358</v>
      </c>
      <c r="B210" s="70" t="s">
        <v>5</v>
      </c>
      <c r="C210" s="71" t="s">
        <v>51</v>
      </c>
      <c r="D210" s="98" t="s">
        <v>356</v>
      </c>
      <c r="E210" s="72" t="s">
        <v>360</v>
      </c>
      <c r="F210" s="99"/>
      <c r="G210" s="100" t="s">
        <v>51</v>
      </c>
      <c r="H210" s="62">
        <v>30000</v>
      </c>
      <c r="I210" s="68">
        <v>1050</v>
      </c>
      <c r="J210" s="25" t="str">
        <f t="shared" si="5"/>
        <v>00011019710083310000</v>
      </c>
      <c r="K210" s="19" t="s">
        <v>359</v>
      </c>
    </row>
    <row r="211" spans="1:11" ht="22.5">
      <c r="A211" s="69" t="s">
        <v>86</v>
      </c>
      <c r="B211" s="70" t="s">
        <v>5</v>
      </c>
      <c r="C211" s="71" t="s">
        <v>51</v>
      </c>
      <c r="D211" s="98" t="s">
        <v>356</v>
      </c>
      <c r="E211" s="72" t="s">
        <v>360</v>
      </c>
      <c r="F211" s="99"/>
      <c r="G211" s="100" t="s">
        <v>5</v>
      </c>
      <c r="H211" s="62">
        <v>30000</v>
      </c>
      <c r="I211" s="68">
        <v>1050</v>
      </c>
      <c r="J211" s="25" t="str">
        <f t="shared" si="5"/>
        <v>00011019710083310200</v>
      </c>
      <c r="K211" s="19" t="s">
        <v>361</v>
      </c>
    </row>
    <row r="212" spans="1:11" ht="22.5">
      <c r="A212" s="69" t="s">
        <v>88</v>
      </c>
      <c r="B212" s="70" t="s">
        <v>5</v>
      </c>
      <c r="C212" s="71" t="s">
        <v>51</v>
      </c>
      <c r="D212" s="98" t="s">
        <v>356</v>
      </c>
      <c r="E212" s="72" t="s">
        <v>360</v>
      </c>
      <c r="F212" s="99"/>
      <c r="G212" s="100" t="s">
        <v>90</v>
      </c>
      <c r="H212" s="62">
        <v>30000</v>
      </c>
      <c r="I212" s="68">
        <v>1050</v>
      </c>
      <c r="J212" s="25" t="str">
        <f t="shared" si="5"/>
        <v>00011019710083310240</v>
      </c>
      <c r="K212" s="19" t="s">
        <v>362</v>
      </c>
    </row>
    <row r="213" spans="1:11" s="16" customFormat="1" ht="12.75">
      <c r="A213" s="73" t="s">
        <v>91</v>
      </c>
      <c r="B213" s="74" t="s">
        <v>5</v>
      </c>
      <c r="C213" s="75" t="s">
        <v>51</v>
      </c>
      <c r="D213" s="101" t="s">
        <v>356</v>
      </c>
      <c r="E213" s="76" t="s">
        <v>360</v>
      </c>
      <c r="F213" s="102"/>
      <c r="G213" s="103" t="s">
        <v>92</v>
      </c>
      <c r="H213" s="79">
        <v>30000</v>
      </c>
      <c r="I213" s="80">
        <v>1050</v>
      </c>
      <c r="J213" s="25" t="str">
        <f t="shared" si="5"/>
        <v>00011019710083310244</v>
      </c>
      <c r="K213" s="15" t="str">
        <f>C213&amp;D213&amp;E213&amp;F213&amp;G213</f>
        <v>00011019710083310244</v>
      </c>
    </row>
    <row r="214" spans="1:10" ht="5.25" customHeight="1" hidden="1" thickBot="1">
      <c r="A214" s="104"/>
      <c r="B214" s="105"/>
      <c r="C214" s="106"/>
      <c r="D214" s="106"/>
      <c r="E214" s="106"/>
      <c r="F214" s="106"/>
      <c r="G214" s="106"/>
      <c r="H214" s="107"/>
      <c r="I214" s="108"/>
      <c r="J214" s="23"/>
    </row>
    <row r="215" spans="1:10" ht="13.5" thickBot="1">
      <c r="A215" s="109"/>
      <c r="B215" s="109"/>
      <c r="C215" s="89"/>
      <c r="D215" s="89"/>
      <c r="E215" s="89"/>
      <c r="F215" s="89"/>
      <c r="G215" s="89"/>
      <c r="H215" s="110"/>
      <c r="I215" s="110"/>
      <c r="J215" s="14"/>
    </row>
    <row r="216" spans="1:9" ht="28.5" customHeight="1" thickBot="1">
      <c r="A216" s="111" t="s">
        <v>16</v>
      </c>
      <c r="B216" s="112">
        <v>450</v>
      </c>
      <c r="C216" s="113" t="s">
        <v>15</v>
      </c>
      <c r="D216" s="114"/>
      <c r="E216" s="114"/>
      <c r="F216" s="114"/>
      <c r="G216" s="115"/>
      <c r="H216" s="116">
        <f>0-H224</f>
        <v>0</v>
      </c>
      <c r="I216" s="116">
        <f>I15-I56</f>
        <v>695519.9</v>
      </c>
    </row>
    <row r="217" spans="1:9" ht="12.75">
      <c r="A217" s="109"/>
      <c r="B217" s="117"/>
      <c r="C217" s="89"/>
      <c r="D217" s="89"/>
      <c r="E217" s="89"/>
      <c r="F217" s="89"/>
      <c r="G217" s="89"/>
      <c r="H217" s="89"/>
      <c r="I217" s="89"/>
    </row>
    <row r="218" spans="1:10" ht="15">
      <c r="A218" s="91" t="s">
        <v>22</v>
      </c>
      <c r="B218" s="91"/>
      <c r="C218" s="91"/>
      <c r="D218" s="91"/>
      <c r="E218" s="91"/>
      <c r="F218" s="91"/>
      <c r="G218" s="91"/>
      <c r="H218" s="91"/>
      <c r="I218" s="91"/>
      <c r="J218" s="20"/>
    </row>
    <row r="219" spans="1:10" ht="12.75">
      <c r="A219" s="92"/>
      <c r="B219" s="118"/>
      <c r="C219" s="93"/>
      <c r="D219" s="93"/>
      <c r="E219" s="93"/>
      <c r="F219" s="93"/>
      <c r="G219" s="93"/>
      <c r="H219" s="94"/>
      <c r="I219" s="94"/>
      <c r="J219" s="13"/>
    </row>
    <row r="220" spans="1:10" ht="16.5" customHeight="1">
      <c r="A220" s="39" t="s">
        <v>29</v>
      </c>
      <c r="B220" s="39" t="s">
        <v>30</v>
      </c>
      <c r="C220" s="40" t="s">
        <v>34</v>
      </c>
      <c r="D220" s="41"/>
      <c r="E220" s="41"/>
      <c r="F220" s="41"/>
      <c r="G220" s="42"/>
      <c r="H220" s="39" t="s">
        <v>32</v>
      </c>
      <c r="I220" s="39" t="s">
        <v>17</v>
      </c>
      <c r="J220" s="21"/>
    </row>
    <row r="221" spans="1:10" ht="16.5" customHeight="1">
      <c r="A221" s="43"/>
      <c r="B221" s="43"/>
      <c r="C221" s="44"/>
      <c r="D221" s="45"/>
      <c r="E221" s="45"/>
      <c r="F221" s="45"/>
      <c r="G221" s="46"/>
      <c r="H221" s="43"/>
      <c r="I221" s="43"/>
      <c r="J221" s="21"/>
    </row>
    <row r="222" spans="1:10" ht="16.5" customHeight="1">
      <c r="A222" s="47"/>
      <c r="B222" s="47"/>
      <c r="C222" s="48"/>
      <c r="D222" s="49"/>
      <c r="E222" s="49"/>
      <c r="F222" s="49"/>
      <c r="G222" s="50"/>
      <c r="H222" s="47"/>
      <c r="I222" s="47"/>
      <c r="J222" s="21"/>
    </row>
    <row r="223" spans="1:10" ht="13.5" thickBot="1">
      <c r="A223" s="51">
        <v>1</v>
      </c>
      <c r="B223" s="52">
        <v>2</v>
      </c>
      <c r="C223" s="53">
        <v>3</v>
      </c>
      <c r="D223" s="54"/>
      <c r="E223" s="54"/>
      <c r="F223" s="54"/>
      <c r="G223" s="55"/>
      <c r="H223" s="56" t="s">
        <v>1</v>
      </c>
      <c r="I223" s="56" t="s">
        <v>19</v>
      </c>
      <c r="J223" s="22"/>
    </row>
    <row r="224" spans="1:9" ht="12.75" customHeight="1">
      <c r="A224" s="119" t="s">
        <v>23</v>
      </c>
      <c r="B224" s="58" t="s">
        <v>6</v>
      </c>
      <c r="C224" s="59" t="s">
        <v>15</v>
      </c>
      <c r="D224" s="60"/>
      <c r="E224" s="60"/>
      <c r="F224" s="60"/>
      <c r="G224" s="61"/>
      <c r="H224" s="62">
        <f>H226+H231+H236</f>
        <v>0</v>
      </c>
      <c r="I224" s="62">
        <f>I226+I231+I236</f>
        <v>-695519.9</v>
      </c>
    </row>
    <row r="225" spans="1:9" ht="12.75" customHeight="1">
      <c r="A225" s="120" t="s">
        <v>9</v>
      </c>
      <c r="B225" s="121"/>
      <c r="C225" s="122"/>
      <c r="D225" s="123"/>
      <c r="E225" s="123"/>
      <c r="F225" s="123"/>
      <c r="G225" s="124"/>
      <c r="H225" s="125"/>
      <c r="I225" s="126"/>
    </row>
    <row r="226" spans="1:9" ht="12.75" customHeight="1">
      <c r="A226" s="119" t="s">
        <v>24</v>
      </c>
      <c r="B226" s="70" t="s">
        <v>10</v>
      </c>
      <c r="C226" s="127" t="s">
        <v>15</v>
      </c>
      <c r="D226" s="128"/>
      <c r="E226" s="128"/>
      <c r="F226" s="128"/>
      <c r="G226" s="129"/>
      <c r="H226" s="62">
        <v>0</v>
      </c>
      <c r="I226" s="62">
        <v>0</v>
      </c>
    </row>
    <row r="227" spans="1:9" ht="12.75" customHeight="1">
      <c r="A227" s="120" t="s">
        <v>8</v>
      </c>
      <c r="B227" s="64"/>
      <c r="C227" s="130"/>
      <c r="D227" s="131"/>
      <c r="E227" s="131"/>
      <c r="F227" s="131"/>
      <c r="G227" s="132"/>
      <c r="H227" s="133"/>
      <c r="I227" s="134"/>
    </row>
    <row r="228" spans="1:11" ht="12.75" hidden="1">
      <c r="A228" s="135"/>
      <c r="B228" s="136" t="s">
        <v>10</v>
      </c>
      <c r="C228" s="137"/>
      <c r="D228" s="138"/>
      <c r="E228" s="139"/>
      <c r="F228" s="139"/>
      <c r="G228" s="140"/>
      <c r="H228" s="141"/>
      <c r="I228" s="142"/>
      <c r="J228" s="29">
        <f>C228&amp;D228&amp;G228</f>
      </c>
      <c r="K228" s="30"/>
    </row>
    <row r="229" spans="1:11" s="16" customFormat="1" ht="12.75">
      <c r="A229" s="143"/>
      <c r="B229" s="144" t="s">
        <v>10</v>
      </c>
      <c r="C229" s="145"/>
      <c r="D229" s="146"/>
      <c r="E229" s="146"/>
      <c r="F229" s="146"/>
      <c r="G229" s="147"/>
      <c r="H229" s="148"/>
      <c r="I229" s="149"/>
      <c r="J229" s="31">
        <f>C229&amp;D229&amp;G229</f>
      </c>
      <c r="K229" s="32">
        <f>C229&amp;D229&amp;G229</f>
      </c>
    </row>
    <row r="230" spans="1:10" ht="12.75" customHeight="1" hidden="1">
      <c r="A230" s="119"/>
      <c r="B230" s="150"/>
      <c r="C230" s="151"/>
      <c r="D230" s="151"/>
      <c r="E230" s="151"/>
      <c r="F230" s="151"/>
      <c r="G230" s="151"/>
      <c r="H230" s="152"/>
      <c r="I230" s="153"/>
      <c r="J230" s="24"/>
    </row>
    <row r="231" spans="1:9" ht="12.75" customHeight="1">
      <c r="A231" s="119" t="s">
        <v>25</v>
      </c>
      <c r="B231" s="64" t="s">
        <v>11</v>
      </c>
      <c r="C231" s="130" t="s">
        <v>15</v>
      </c>
      <c r="D231" s="131"/>
      <c r="E231" s="131"/>
      <c r="F231" s="131"/>
      <c r="G231" s="132"/>
      <c r="H231" s="62">
        <v>0</v>
      </c>
      <c r="I231" s="62">
        <v>0</v>
      </c>
    </row>
    <row r="232" spans="1:9" ht="12.75" customHeight="1">
      <c r="A232" s="120" t="s">
        <v>8</v>
      </c>
      <c r="B232" s="64"/>
      <c r="C232" s="130"/>
      <c r="D232" s="131"/>
      <c r="E232" s="131"/>
      <c r="F232" s="131"/>
      <c r="G232" s="132"/>
      <c r="H232" s="133"/>
      <c r="I232" s="134"/>
    </row>
    <row r="233" spans="1:11" ht="12.75" customHeight="1" hidden="1">
      <c r="A233" s="135"/>
      <c r="B233" s="136" t="s">
        <v>11</v>
      </c>
      <c r="C233" s="137"/>
      <c r="D233" s="138"/>
      <c r="E233" s="139"/>
      <c r="F233" s="139"/>
      <c r="G233" s="140"/>
      <c r="H233" s="141"/>
      <c r="I233" s="142"/>
      <c r="J233" s="29">
        <f>C233&amp;D233&amp;G233</f>
      </c>
      <c r="K233" s="30"/>
    </row>
    <row r="234" spans="1:11" s="16" customFormat="1" ht="12.75">
      <c r="A234" s="143"/>
      <c r="B234" s="144" t="s">
        <v>11</v>
      </c>
      <c r="C234" s="145"/>
      <c r="D234" s="146"/>
      <c r="E234" s="146"/>
      <c r="F234" s="146"/>
      <c r="G234" s="147"/>
      <c r="H234" s="148"/>
      <c r="I234" s="149"/>
      <c r="J234" s="31">
        <f>C234&amp;D234&amp;G234</f>
      </c>
      <c r="K234" s="32">
        <f>C234&amp;D234&amp;G234</f>
      </c>
    </row>
    <row r="235" spans="1:10" ht="12.75" customHeight="1" hidden="1">
      <c r="A235" s="119"/>
      <c r="B235" s="70"/>
      <c r="C235" s="151"/>
      <c r="D235" s="151"/>
      <c r="E235" s="151"/>
      <c r="F235" s="151"/>
      <c r="G235" s="151"/>
      <c r="H235" s="152"/>
      <c r="I235" s="153"/>
      <c r="J235" s="24"/>
    </row>
    <row r="236" spans="1:9" ht="12.75" customHeight="1">
      <c r="A236" s="119" t="s">
        <v>14</v>
      </c>
      <c r="B236" s="64" t="s">
        <v>7</v>
      </c>
      <c r="C236" s="130" t="s">
        <v>36</v>
      </c>
      <c r="D236" s="131"/>
      <c r="E236" s="131"/>
      <c r="F236" s="131"/>
      <c r="G236" s="132"/>
      <c r="H236" s="62">
        <v>0</v>
      </c>
      <c r="I236" s="62">
        <v>-695519.9</v>
      </c>
    </row>
    <row r="237" spans="1:9" ht="22.5">
      <c r="A237" s="119" t="s">
        <v>37</v>
      </c>
      <c r="B237" s="64" t="s">
        <v>7</v>
      </c>
      <c r="C237" s="130" t="s">
        <v>38</v>
      </c>
      <c r="D237" s="131"/>
      <c r="E237" s="131"/>
      <c r="F237" s="131"/>
      <c r="G237" s="132"/>
      <c r="H237" s="62">
        <v>0</v>
      </c>
      <c r="I237" s="62">
        <v>-695519.9</v>
      </c>
    </row>
    <row r="238" spans="1:9" ht="35.25" customHeight="1">
      <c r="A238" s="119" t="s">
        <v>40</v>
      </c>
      <c r="B238" s="64" t="s">
        <v>7</v>
      </c>
      <c r="C238" s="130" t="s">
        <v>39</v>
      </c>
      <c r="D238" s="131"/>
      <c r="E238" s="131"/>
      <c r="F238" s="131"/>
      <c r="G238" s="132"/>
      <c r="H238" s="62">
        <v>0</v>
      </c>
      <c r="I238" s="62">
        <v>0</v>
      </c>
    </row>
    <row r="239" spans="1:11" ht="12.75">
      <c r="A239" s="119" t="s">
        <v>63</v>
      </c>
      <c r="B239" s="64" t="s">
        <v>12</v>
      </c>
      <c r="C239" s="154" t="s">
        <v>51</v>
      </c>
      <c r="D239" s="155" t="s">
        <v>62</v>
      </c>
      <c r="E239" s="131"/>
      <c r="F239" s="131"/>
      <c r="G239" s="132"/>
      <c r="H239" s="62">
        <v>-20872700</v>
      </c>
      <c r="I239" s="62">
        <v>-1204821.59</v>
      </c>
      <c r="J239" s="19" t="str">
        <f aca="true" t="shared" si="6" ref="J239:J246">C239&amp;D239&amp;G239</f>
        <v>00001050000000000500</v>
      </c>
      <c r="K239" s="19" t="s">
        <v>64</v>
      </c>
    </row>
    <row r="240" spans="1:11" ht="12.75">
      <c r="A240" s="119" t="s">
        <v>66</v>
      </c>
      <c r="B240" s="64" t="s">
        <v>12</v>
      </c>
      <c r="C240" s="154" t="s">
        <v>51</v>
      </c>
      <c r="D240" s="155" t="s">
        <v>65</v>
      </c>
      <c r="E240" s="131"/>
      <c r="F240" s="131"/>
      <c r="G240" s="132"/>
      <c r="H240" s="62">
        <v>-20872700</v>
      </c>
      <c r="I240" s="62">
        <v>-1204821.59</v>
      </c>
      <c r="J240" s="19" t="str">
        <f t="shared" si="6"/>
        <v>00001050200000000500</v>
      </c>
      <c r="K240" s="19" t="s">
        <v>67</v>
      </c>
    </row>
    <row r="241" spans="1:11" ht="22.5">
      <c r="A241" s="119" t="s">
        <v>69</v>
      </c>
      <c r="B241" s="64" t="s">
        <v>12</v>
      </c>
      <c r="C241" s="154" t="s">
        <v>51</v>
      </c>
      <c r="D241" s="155" t="s">
        <v>68</v>
      </c>
      <c r="E241" s="131"/>
      <c r="F241" s="131"/>
      <c r="G241" s="132"/>
      <c r="H241" s="62">
        <v>-20872700</v>
      </c>
      <c r="I241" s="62">
        <v>-1204821.59</v>
      </c>
      <c r="J241" s="19" t="str">
        <f t="shared" si="6"/>
        <v>00001050201000000510</v>
      </c>
      <c r="K241" s="19" t="s">
        <v>70</v>
      </c>
    </row>
    <row r="242" spans="1:11" ht="22.5">
      <c r="A242" s="119" t="s">
        <v>72</v>
      </c>
      <c r="B242" s="64" t="s">
        <v>12</v>
      </c>
      <c r="C242" s="156" t="s">
        <v>51</v>
      </c>
      <c r="D242" s="157" t="s">
        <v>71</v>
      </c>
      <c r="E242" s="157"/>
      <c r="F242" s="157"/>
      <c r="G242" s="158"/>
      <c r="H242" s="159">
        <v>-20872700</v>
      </c>
      <c r="I242" s="159">
        <v>-1204821.59</v>
      </c>
      <c r="J242" s="19" t="str">
        <f t="shared" si="6"/>
        <v>00001050201100000510</v>
      </c>
      <c r="K242" s="3" t="str">
        <f>C242&amp;D242&amp;G242</f>
        <v>00001050201100000510</v>
      </c>
    </row>
    <row r="243" spans="1:11" ht="12.75">
      <c r="A243" s="119" t="s">
        <v>50</v>
      </c>
      <c r="B243" s="64" t="s">
        <v>13</v>
      </c>
      <c r="C243" s="154" t="s">
        <v>51</v>
      </c>
      <c r="D243" s="155" t="s">
        <v>52</v>
      </c>
      <c r="E243" s="131"/>
      <c r="F243" s="131"/>
      <c r="G243" s="132"/>
      <c r="H243" s="62">
        <v>20872700</v>
      </c>
      <c r="I243" s="62">
        <v>509301.69</v>
      </c>
      <c r="J243" s="19" t="str">
        <f t="shared" si="6"/>
        <v>00001050000000000600</v>
      </c>
      <c r="K243" s="19" t="s">
        <v>53</v>
      </c>
    </row>
    <row r="244" spans="1:11" ht="12.75">
      <c r="A244" s="119" t="s">
        <v>54</v>
      </c>
      <c r="B244" s="64" t="s">
        <v>13</v>
      </c>
      <c r="C244" s="154" t="s">
        <v>51</v>
      </c>
      <c r="D244" s="155" t="s">
        <v>55</v>
      </c>
      <c r="E244" s="131"/>
      <c r="F244" s="131"/>
      <c r="G244" s="132"/>
      <c r="H244" s="62">
        <v>20872700</v>
      </c>
      <c r="I244" s="62">
        <v>509301.69</v>
      </c>
      <c r="J244" s="19" t="str">
        <f t="shared" si="6"/>
        <v>00001050200000000600</v>
      </c>
      <c r="K244" s="19" t="s">
        <v>56</v>
      </c>
    </row>
    <row r="245" spans="1:11" ht="22.5">
      <c r="A245" s="119" t="s">
        <v>57</v>
      </c>
      <c r="B245" s="64" t="s">
        <v>13</v>
      </c>
      <c r="C245" s="154" t="s">
        <v>51</v>
      </c>
      <c r="D245" s="155" t="s">
        <v>58</v>
      </c>
      <c r="E245" s="131"/>
      <c r="F245" s="131"/>
      <c r="G245" s="132"/>
      <c r="H245" s="62">
        <v>20872700</v>
      </c>
      <c r="I245" s="62">
        <v>509301.69</v>
      </c>
      <c r="J245" s="19" t="str">
        <f t="shared" si="6"/>
        <v>00001050201000000610</v>
      </c>
      <c r="K245" s="19" t="s">
        <v>59</v>
      </c>
    </row>
    <row r="246" spans="1:11" ht="22.5">
      <c r="A246" s="160" t="s">
        <v>60</v>
      </c>
      <c r="B246" s="64" t="s">
        <v>13</v>
      </c>
      <c r="C246" s="156" t="s">
        <v>51</v>
      </c>
      <c r="D246" s="157" t="s">
        <v>61</v>
      </c>
      <c r="E246" s="157"/>
      <c r="F246" s="157"/>
      <c r="G246" s="158"/>
      <c r="H246" s="161">
        <v>20872700</v>
      </c>
      <c r="I246" s="161">
        <v>509301.69</v>
      </c>
      <c r="J246" s="18" t="str">
        <f t="shared" si="6"/>
        <v>00001050201100000610</v>
      </c>
      <c r="K246" s="3" t="str">
        <f>C246&amp;D246&amp;G246</f>
        <v>00001050201100000610</v>
      </c>
    </row>
    <row r="247" spans="1:10" ht="12.75">
      <c r="A247" s="109"/>
      <c r="B247" s="117"/>
      <c r="C247" s="89"/>
      <c r="D247" s="89"/>
      <c r="E247" s="89"/>
      <c r="F247" s="89"/>
      <c r="G247" s="89"/>
      <c r="H247" s="89"/>
      <c r="I247" s="89"/>
      <c r="J247" s="10"/>
    </row>
    <row r="248" spans="1:11" ht="12.75">
      <c r="A248" s="162"/>
      <c r="B248" s="162"/>
      <c r="C248" s="162"/>
      <c r="D248" s="162"/>
      <c r="E248" s="162"/>
      <c r="F248" s="162"/>
      <c r="G248" s="162"/>
      <c r="H248" s="162"/>
      <c r="I248" s="162"/>
      <c r="J248" s="17"/>
      <c r="K248" s="17"/>
    </row>
    <row r="249" spans="1:11" ht="12.75">
      <c r="A249" s="162"/>
      <c r="B249" s="162"/>
      <c r="C249" s="162"/>
      <c r="D249" s="162"/>
      <c r="E249" s="162"/>
      <c r="F249" s="162"/>
      <c r="G249" s="162"/>
      <c r="H249" s="162"/>
      <c r="I249" s="162"/>
      <c r="J249" s="17"/>
      <c r="K249" s="17"/>
    </row>
    <row r="250" spans="10:11" ht="12.75">
      <c r="J250" s="17"/>
      <c r="K250" s="17"/>
    </row>
    <row r="251" spans="10:11" ht="12.75">
      <c r="J251" s="17"/>
      <c r="K251" s="17"/>
    </row>
    <row r="252" spans="10:11" ht="12.75">
      <c r="J252" s="17"/>
      <c r="K252" s="17"/>
    </row>
  </sheetData>
  <sheetProtection/>
  <mergeCells count="239">
    <mergeCell ref="D37:G37"/>
    <mergeCell ref="D38:G38"/>
    <mergeCell ref="D39:G39"/>
    <mergeCell ref="D40:G40"/>
    <mergeCell ref="D41:G41"/>
    <mergeCell ref="D47:G47"/>
    <mergeCell ref="D42:G42"/>
    <mergeCell ref="D43:G43"/>
    <mergeCell ref="D44:G44"/>
    <mergeCell ref="D45:G45"/>
    <mergeCell ref="D46:G46"/>
    <mergeCell ref="D26:G26"/>
    <mergeCell ref="D27:G27"/>
    <mergeCell ref="D28:G28"/>
    <mergeCell ref="D29:G29"/>
    <mergeCell ref="D30:G30"/>
    <mergeCell ref="D31:G31"/>
    <mergeCell ref="E213:F21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E198:F198"/>
    <mergeCell ref="E199:F199"/>
    <mergeCell ref="E200:F200"/>
    <mergeCell ref="E201:F201"/>
    <mergeCell ref="E202:F202"/>
    <mergeCell ref="D32:G32"/>
    <mergeCell ref="D33:G33"/>
    <mergeCell ref="D34:G34"/>
    <mergeCell ref="D35:G35"/>
    <mergeCell ref="D36:G36"/>
    <mergeCell ref="E211:F211"/>
    <mergeCell ref="E212:F21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78:F78"/>
    <mergeCell ref="E79:F79"/>
    <mergeCell ref="E80:F80"/>
    <mergeCell ref="E81:F81"/>
    <mergeCell ref="E82:F82"/>
    <mergeCell ref="E77:F77"/>
    <mergeCell ref="E68:F68"/>
    <mergeCell ref="E69:F69"/>
    <mergeCell ref="E70:F70"/>
    <mergeCell ref="E71:F71"/>
    <mergeCell ref="E72:F72"/>
    <mergeCell ref="E66:F66"/>
    <mergeCell ref="D229:G229"/>
    <mergeCell ref="D239:G239"/>
    <mergeCell ref="D240:G240"/>
    <mergeCell ref="D233:G233"/>
    <mergeCell ref="D234:G234"/>
    <mergeCell ref="E73:F73"/>
    <mergeCell ref="E74:F74"/>
    <mergeCell ref="E75:F75"/>
    <mergeCell ref="E76:F76"/>
    <mergeCell ref="D243:G243"/>
    <mergeCell ref="D244:G244"/>
    <mergeCell ref="D241:G241"/>
    <mergeCell ref="D242:G242"/>
    <mergeCell ref="E58:F58"/>
    <mergeCell ref="E59:F59"/>
    <mergeCell ref="E60:F60"/>
    <mergeCell ref="E61:F61"/>
    <mergeCell ref="E62:F62"/>
    <mergeCell ref="E63:F63"/>
    <mergeCell ref="C15:G15"/>
    <mergeCell ref="C16:G16"/>
    <mergeCell ref="C55:G55"/>
    <mergeCell ref="A218:I218"/>
    <mergeCell ref="C57:G57"/>
    <mergeCell ref="H52:H54"/>
    <mergeCell ref="B52:B54"/>
    <mergeCell ref="A50:I50"/>
    <mergeCell ref="E64:F64"/>
    <mergeCell ref="E65:F65"/>
    <mergeCell ref="H11:H13"/>
    <mergeCell ref="B11:B13"/>
    <mergeCell ref="I11:I13"/>
    <mergeCell ref="A11:A13"/>
    <mergeCell ref="C11:G13"/>
    <mergeCell ref="A220:A222"/>
    <mergeCell ref="B220:B222"/>
    <mergeCell ref="A1:I1"/>
    <mergeCell ref="B5:H5"/>
    <mergeCell ref="B6:H6"/>
    <mergeCell ref="B3:D3"/>
    <mergeCell ref="G3:H3"/>
    <mergeCell ref="C14:G14"/>
    <mergeCell ref="A9:I9"/>
    <mergeCell ref="H220:H222"/>
    <mergeCell ref="C220:G222"/>
    <mergeCell ref="D228:G228"/>
    <mergeCell ref="C223:G223"/>
    <mergeCell ref="C224:G224"/>
    <mergeCell ref="C225:G225"/>
    <mergeCell ref="C226:G226"/>
    <mergeCell ref="C227:G227"/>
    <mergeCell ref="C231:G231"/>
    <mergeCell ref="C232:G232"/>
    <mergeCell ref="C236:G236"/>
    <mergeCell ref="C238:G238"/>
    <mergeCell ref="C237:G237"/>
    <mergeCell ref="D245:G245"/>
    <mergeCell ref="D246:G246"/>
    <mergeCell ref="I52:I54"/>
    <mergeCell ref="A52:A54"/>
    <mergeCell ref="C56:G56"/>
    <mergeCell ref="C52:G54"/>
    <mergeCell ref="E67:F67"/>
    <mergeCell ref="I220:I222"/>
    <mergeCell ref="C216:G21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8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2018-03-14T06:05:56Z</dcterms:modified>
  <cp:category/>
  <cp:version/>
  <cp:contentType/>
  <cp:contentStatus/>
</cp:coreProperties>
</file>